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C8F4DED0-2738-4465-B7BC-3715040E8C22}" xr6:coauthVersionLast="47" xr6:coauthVersionMax="47" xr10:uidLastSave="{05EE9CFB-4A2A-4A2A-BEE5-D1A2E0B4B8C8}"/>
  <bookViews>
    <workbookView xWindow="-120" yWindow="-120" windowWidth="29040" windowHeight="15720" xr2:uid="{00000000-000D-0000-FFFF-FFFF00000000}"/>
  </bookViews>
  <sheets>
    <sheet name="Ingresos" sheetId="2" r:id="rId1"/>
    <sheet name="Tabla de Eventos de Ingresos" sheetId="3" r:id="rId2"/>
  </sheets>
  <definedNames>
    <definedName name="_xlnm._FilterDatabase" localSheetId="0" hidden="1">Ingresos!$A$7:$F$435</definedName>
    <definedName name="_xlnm._FilterDatabase" localSheetId="1" hidden="1">'Tabla de Eventos de Ingresos'!$A$3:$D$856</definedName>
    <definedName name="_xlnm.Print_Titles" localSheetId="0">Ingresos!$1:$7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9" i="2" l="1"/>
  <c r="D183" i="2"/>
  <c r="E183" i="2"/>
  <c r="F183" i="2"/>
  <c r="G183" i="2"/>
  <c r="C183" i="2"/>
  <c r="D185" i="2"/>
  <c r="E185" i="2"/>
  <c r="F185" i="2"/>
  <c r="C185" i="2"/>
  <c r="C398" i="2" l="1"/>
  <c r="C395" i="2"/>
  <c r="C392" i="2"/>
  <c r="C383" i="2"/>
  <c r="C374" i="2"/>
  <c r="C369" i="2"/>
  <c r="C314" i="2"/>
  <c r="C306" i="2"/>
  <c r="C222" i="2"/>
  <c r="C188" i="2"/>
  <c r="F392" i="2" l="1"/>
  <c r="E392" i="2"/>
  <c r="D392" i="2"/>
  <c r="C425" i="2"/>
  <c r="C416" i="2"/>
  <c r="C407" i="2"/>
  <c r="D404" i="2"/>
  <c r="C404" i="2"/>
  <c r="C401" i="2"/>
  <c r="D395" i="2"/>
  <c r="E395" i="2"/>
  <c r="F395" i="2"/>
  <c r="G395" i="2"/>
  <c r="G392" i="2"/>
  <c r="C350" i="2"/>
  <c r="C349" i="2" s="1"/>
  <c r="C346" i="2"/>
  <c r="C341" i="2"/>
  <c r="C336" i="2"/>
  <c r="C325" i="2"/>
  <c r="C304" i="2"/>
  <c r="C295" i="2"/>
  <c r="C292" i="2"/>
  <c r="C288" i="2"/>
  <c r="C283" i="2"/>
  <c r="C278" i="2"/>
  <c r="C266" i="2"/>
  <c r="C253" i="2"/>
  <c r="D249" i="2"/>
  <c r="E249" i="2"/>
  <c r="F249" i="2"/>
  <c r="C249" i="2"/>
  <c r="C247" i="2"/>
  <c r="C241" i="2"/>
  <c r="C239" i="2"/>
  <c r="C235" i="2"/>
  <c r="C232" i="2"/>
  <c r="C224" i="2"/>
  <c r="C219" i="2"/>
  <c r="C213" i="2"/>
  <c r="D213" i="2"/>
  <c r="C177" i="2"/>
  <c r="C181" i="2"/>
  <c r="C180" i="2" s="1"/>
  <c r="C154" i="2"/>
  <c r="C152" i="2"/>
  <c r="C133" i="2"/>
  <c r="C123" i="2"/>
  <c r="C106" i="2"/>
  <c r="C45" i="2"/>
  <c r="C26" i="2"/>
  <c r="C9" i="2"/>
  <c r="C406" i="2" l="1"/>
  <c r="C397" i="2"/>
  <c r="C252" i="2"/>
  <c r="C291" i="2"/>
  <c r="C313" i="2"/>
  <c r="C221" i="2"/>
  <c r="D383" i="2" l="1"/>
  <c r="E383" i="2"/>
  <c r="F383" i="2"/>
  <c r="G186" i="2" l="1"/>
  <c r="G185" i="2" s="1"/>
  <c r="D181" i="2"/>
  <c r="D180" i="2" s="1"/>
  <c r="E181" i="2"/>
  <c r="E180" i="2" s="1"/>
  <c r="F181" i="2"/>
  <c r="F180" i="2" s="1"/>
  <c r="G167" i="2"/>
  <c r="C166" i="2"/>
  <c r="D45" i="2" l="1"/>
  <c r="E45" i="2"/>
  <c r="F45" i="2"/>
  <c r="G63" i="2"/>
  <c r="G42" i="2"/>
  <c r="G433" i="2" l="1"/>
  <c r="G432" i="2"/>
  <c r="G431" i="2"/>
  <c r="G430" i="2"/>
  <c r="G429" i="2"/>
  <c r="G428" i="2"/>
  <c r="G427" i="2"/>
  <c r="G426" i="2"/>
  <c r="G424" i="2"/>
  <c r="G423" i="2"/>
  <c r="G422" i="2"/>
  <c r="G421" i="2"/>
  <c r="G420" i="2"/>
  <c r="G419" i="2"/>
  <c r="G418" i="2"/>
  <c r="G417" i="2"/>
  <c r="G415" i="2"/>
  <c r="G414" i="2"/>
  <c r="G413" i="2"/>
  <c r="G412" i="2"/>
  <c r="G411" i="2"/>
  <c r="G410" i="2"/>
  <c r="G409" i="2"/>
  <c r="G408" i="2"/>
  <c r="G405" i="2"/>
  <c r="G404" i="2" s="1"/>
  <c r="G403" i="2"/>
  <c r="G402" i="2"/>
  <c r="G400" i="2"/>
  <c r="G399" i="2"/>
  <c r="G391" i="2"/>
  <c r="G389" i="2"/>
  <c r="G388" i="2"/>
  <c r="G387" i="2"/>
  <c r="G386" i="2"/>
  <c r="G385" i="2"/>
  <c r="G384" i="2"/>
  <c r="G382" i="2"/>
  <c r="G381" i="2"/>
  <c r="G380" i="2"/>
  <c r="G379" i="2"/>
  <c r="G378" i="2"/>
  <c r="G377" i="2"/>
  <c r="G376" i="2"/>
  <c r="G375" i="2"/>
  <c r="G373" i="2"/>
  <c r="G372" i="2"/>
  <c r="G371" i="2"/>
  <c r="G370" i="2"/>
  <c r="G368" i="2"/>
  <c r="G367" i="2"/>
  <c r="G366" i="2"/>
  <c r="G365" i="2"/>
  <c r="G364" i="2"/>
  <c r="G363" i="2"/>
  <c r="G362" i="2"/>
  <c r="G361" i="2"/>
  <c r="G360" i="2"/>
  <c r="G358" i="2"/>
  <c r="G357" i="2"/>
  <c r="G356" i="2"/>
  <c r="G355" i="2"/>
  <c r="G354" i="2"/>
  <c r="G353" i="2"/>
  <c r="G352" i="2"/>
  <c r="G351" i="2"/>
  <c r="G348" i="2"/>
  <c r="G347" i="2"/>
  <c r="G345" i="2"/>
  <c r="G344" i="2"/>
  <c r="G343" i="2"/>
  <c r="G342" i="2"/>
  <c r="G340" i="2"/>
  <c r="G339" i="2"/>
  <c r="G338" i="2"/>
  <c r="G337" i="2"/>
  <c r="G335" i="2"/>
  <c r="G334" i="2"/>
  <c r="G333" i="2"/>
  <c r="G332" i="2"/>
  <c r="G331" i="2"/>
  <c r="G330" i="2"/>
  <c r="G329" i="2"/>
  <c r="G328" i="2"/>
  <c r="G327" i="2"/>
  <c r="G326" i="2"/>
  <c r="G324" i="2"/>
  <c r="G323" i="2"/>
  <c r="G322" i="2"/>
  <c r="G321" i="2"/>
  <c r="G320" i="2"/>
  <c r="G319" i="2"/>
  <c r="G318" i="2"/>
  <c r="G317" i="2"/>
  <c r="G316" i="2"/>
  <c r="G315" i="2"/>
  <c r="G312" i="2"/>
  <c r="G310" i="2"/>
  <c r="G309" i="2"/>
  <c r="G308" i="2"/>
  <c r="G307" i="2"/>
  <c r="G305" i="2"/>
  <c r="G303" i="2"/>
  <c r="G302" i="2"/>
  <c r="G301" i="2"/>
  <c r="G300" i="2"/>
  <c r="G299" i="2"/>
  <c r="G298" i="2"/>
  <c r="G297" i="2"/>
  <c r="G296" i="2"/>
  <c r="G294" i="2"/>
  <c r="G293" i="2"/>
  <c r="G290" i="2"/>
  <c r="G289" i="2"/>
  <c r="G287" i="2"/>
  <c r="G286" i="2"/>
  <c r="G285" i="2"/>
  <c r="G284" i="2"/>
  <c r="G282" i="2"/>
  <c r="G281" i="2"/>
  <c r="G280" i="2"/>
  <c r="G279" i="2"/>
  <c r="G277" i="2"/>
  <c r="G275" i="2"/>
  <c r="G274" i="2"/>
  <c r="G273" i="2"/>
  <c r="G272" i="2"/>
  <c r="G271" i="2"/>
  <c r="G270" i="2"/>
  <c r="G269" i="2"/>
  <c r="G268" i="2"/>
  <c r="G267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0" i="2"/>
  <c r="G249" i="2" s="1"/>
  <c r="G248" i="2"/>
  <c r="G247" i="2" s="1"/>
  <c r="G246" i="2"/>
  <c r="G245" i="2"/>
  <c r="G244" i="2"/>
  <c r="G243" i="2"/>
  <c r="G242" i="2"/>
  <c r="G240" i="2"/>
  <c r="G238" i="2"/>
  <c r="G237" i="2"/>
  <c r="G236" i="2"/>
  <c r="G234" i="2"/>
  <c r="G233" i="2"/>
  <c r="G231" i="2"/>
  <c r="G230" i="2"/>
  <c r="G229" i="2"/>
  <c r="G228" i="2"/>
  <c r="G227" i="2"/>
  <c r="G226" i="2"/>
  <c r="G225" i="2"/>
  <c r="G223" i="2"/>
  <c r="G220" i="2"/>
  <c r="G219" i="2" s="1"/>
  <c r="G218" i="2"/>
  <c r="G216" i="2"/>
  <c r="G215" i="2"/>
  <c r="G214" i="2"/>
  <c r="G212" i="2"/>
  <c r="G211" i="2"/>
  <c r="G209" i="2"/>
  <c r="G206" i="2"/>
  <c r="G204" i="2"/>
  <c r="G203" i="2"/>
  <c r="G202" i="2"/>
  <c r="G201" i="2"/>
  <c r="G200" i="2"/>
  <c r="G199" i="2"/>
  <c r="G198" i="2"/>
  <c r="G196" i="2"/>
  <c r="G195" i="2"/>
  <c r="G194" i="2"/>
  <c r="G193" i="2"/>
  <c r="G192" i="2"/>
  <c r="G191" i="2"/>
  <c r="G190" i="2"/>
  <c r="G189" i="2"/>
  <c r="G182" i="2"/>
  <c r="G179" i="2"/>
  <c r="G178" i="2"/>
  <c r="G176" i="2"/>
  <c r="G175" i="2"/>
  <c r="G173" i="2"/>
  <c r="G172" i="2"/>
  <c r="G171" i="2"/>
  <c r="G169" i="2"/>
  <c r="G168" i="2"/>
  <c r="G164" i="2"/>
  <c r="G163" i="2"/>
  <c r="G162" i="2"/>
  <c r="G161" i="2"/>
  <c r="G160" i="2"/>
  <c r="G159" i="2"/>
  <c r="G158" i="2"/>
  <c r="G157" i="2"/>
  <c r="G156" i="2"/>
  <c r="G155" i="2"/>
  <c r="G153" i="2"/>
  <c r="G152" i="2" s="1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2" i="2"/>
  <c r="G131" i="2"/>
  <c r="G130" i="2"/>
  <c r="G129" i="2"/>
  <c r="G128" i="2"/>
  <c r="G127" i="2"/>
  <c r="G126" i="2"/>
  <c r="G125" i="2"/>
  <c r="G124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2" i="2"/>
  <c r="G81" i="2" s="1"/>
  <c r="G80" i="2"/>
  <c r="G78" i="2"/>
  <c r="G77" i="2"/>
  <c r="G76" i="2"/>
  <c r="G75" i="2"/>
  <c r="G74" i="2"/>
  <c r="G72" i="2"/>
  <c r="G71" i="2"/>
  <c r="G70" i="2"/>
  <c r="G68" i="2"/>
  <c r="G67" i="2"/>
  <c r="G66" i="2"/>
  <c r="G65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36" i="2"/>
  <c r="G44" i="2"/>
  <c r="G43" i="2"/>
  <c r="G41" i="2"/>
  <c r="G40" i="2"/>
  <c r="G39" i="2"/>
  <c r="G38" i="2"/>
  <c r="G37" i="2"/>
  <c r="G35" i="2"/>
  <c r="G34" i="2"/>
  <c r="G33" i="2"/>
  <c r="G32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401" i="2" l="1"/>
  <c r="G383" i="2"/>
  <c r="G341" i="2"/>
  <c r="G235" i="2"/>
  <c r="G241" i="2"/>
  <c r="G181" i="2"/>
  <c r="G180" i="2" s="1"/>
  <c r="G292" i="2"/>
  <c r="G283" i="2"/>
  <c r="G325" i="2"/>
  <c r="G336" i="2"/>
  <c r="G239" i="2"/>
  <c r="G45" i="2"/>
  <c r="G295" i="2"/>
  <c r="G407" i="2"/>
  <c r="G425" i="2"/>
  <c r="G266" i="2"/>
  <c r="G398" i="2"/>
  <c r="G416" i="2"/>
  <c r="G253" i="2"/>
  <c r="G278" i="2"/>
  <c r="G288" i="2"/>
  <c r="G188" i="2"/>
  <c r="G346" i="2"/>
  <c r="G222" i="2"/>
  <c r="G232" i="2"/>
  <c r="G197" i="2"/>
  <c r="G213" i="2"/>
  <c r="G224" i="2"/>
  <c r="G166" i="2"/>
  <c r="G170" i="2"/>
  <c r="G174" i="2"/>
  <c r="G84" i="2"/>
  <c r="G177" i="2"/>
  <c r="G106" i="2"/>
  <c r="G154" i="2"/>
  <c r="G123" i="2"/>
  <c r="G133" i="2"/>
  <c r="G64" i="2"/>
  <c r="G69" i="2"/>
  <c r="G26" i="2"/>
  <c r="G31" i="2"/>
  <c r="G73" i="2"/>
  <c r="G397" i="2" l="1"/>
  <c r="G221" i="2"/>
  <c r="G165" i="2"/>
  <c r="G406" i="2"/>
  <c r="G187" i="2"/>
  <c r="G83" i="2"/>
  <c r="D9" i="2"/>
  <c r="F9" i="2"/>
  <c r="E9" i="2"/>
  <c r="F239" i="2" l="1"/>
  <c r="E425" i="2" l="1"/>
  <c r="D425" i="2"/>
  <c r="F425" i="2"/>
  <c r="D416" i="2"/>
  <c r="D407" i="2"/>
  <c r="E407" i="2"/>
  <c r="F407" i="2"/>
  <c r="E404" i="2"/>
  <c r="F404" i="2"/>
  <c r="D401" i="2"/>
  <c r="E401" i="2"/>
  <c r="F401" i="2"/>
  <c r="D398" i="2"/>
  <c r="E398" i="2"/>
  <c r="F398" i="2"/>
  <c r="D374" i="2"/>
  <c r="E374" i="2"/>
  <c r="F374" i="2"/>
  <c r="G374" i="2"/>
  <c r="D369" i="2"/>
  <c r="E369" i="2"/>
  <c r="F369" i="2"/>
  <c r="G369" i="2"/>
  <c r="D350" i="2"/>
  <c r="E350" i="2"/>
  <c r="F350" i="2"/>
  <c r="D346" i="2"/>
  <c r="E346" i="2"/>
  <c r="F346" i="2"/>
  <c r="D341" i="2"/>
  <c r="E341" i="2"/>
  <c r="F341" i="2"/>
  <c r="D336" i="2"/>
  <c r="E336" i="2"/>
  <c r="F336" i="2"/>
  <c r="F314" i="2"/>
  <c r="D314" i="2"/>
  <c r="E314" i="2"/>
  <c r="D306" i="2"/>
  <c r="E306" i="2"/>
  <c r="F306" i="2"/>
  <c r="D304" i="2"/>
  <c r="E304" i="2"/>
  <c r="F304" i="2"/>
  <c r="G304" i="2"/>
  <c r="D295" i="2"/>
  <c r="E295" i="2"/>
  <c r="F295" i="2"/>
  <c r="D288" i="2"/>
  <c r="E288" i="2"/>
  <c r="F288" i="2"/>
  <c r="D283" i="2"/>
  <c r="E283" i="2"/>
  <c r="F283" i="2"/>
  <c r="D278" i="2"/>
  <c r="E278" i="2"/>
  <c r="F278" i="2"/>
  <c r="D266" i="2"/>
  <c r="E266" i="2"/>
  <c r="F266" i="2"/>
  <c r="G252" i="2"/>
  <c r="F253" i="2"/>
  <c r="D253" i="2"/>
  <c r="E253" i="2"/>
  <c r="D247" i="2"/>
  <c r="E247" i="2"/>
  <c r="F247" i="2"/>
  <c r="C197" i="2"/>
  <c r="C187" i="2" s="1"/>
  <c r="D239" i="2"/>
  <c r="E239" i="2"/>
  <c r="F235" i="2"/>
  <c r="F232" i="2"/>
  <c r="D232" i="2"/>
  <c r="E232" i="2"/>
  <c r="F224" i="2"/>
  <c r="D224" i="2"/>
  <c r="E224" i="2"/>
  <c r="D222" i="2"/>
  <c r="E222" i="2"/>
  <c r="F222" i="2"/>
  <c r="D210" i="2"/>
  <c r="C210" i="2"/>
  <c r="F210" i="2"/>
  <c r="E210" i="2"/>
  <c r="G210" i="2"/>
  <c r="D208" i="2"/>
  <c r="E208" i="2"/>
  <c r="F208" i="2"/>
  <c r="G208" i="2"/>
  <c r="C208" i="2"/>
  <c r="F188" i="2"/>
  <c r="D188" i="2"/>
  <c r="E188" i="2"/>
  <c r="D177" i="2"/>
  <c r="E177" i="2"/>
  <c r="F177" i="2"/>
  <c r="D174" i="2"/>
  <c r="E174" i="2"/>
  <c r="F174" i="2"/>
  <c r="C174" i="2"/>
  <c r="D170" i="2"/>
  <c r="E170" i="2"/>
  <c r="F170" i="2"/>
  <c r="C170" i="2"/>
  <c r="D166" i="2"/>
  <c r="E166" i="2"/>
  <c r="F166" i="2"/>
  <c r="C84" i="2"/>
  <c r="C31" i="2"/>
  <c r="D81" i="2"/>
  <c r="E81" i="2"/>
  <c r="F81" i="2"/>
  <c r="C81" i="2"/>
  <c r="C165" i="2" l="1"/>
  <c r="D349" i="2"/>
  <c r="G350" i="2"/>
  <c r="G349" i="2" s="1"/>
  <c r="F349" i="2"/>
  <c r="E349" i="2"/>
  <c r="F165" i="2"/>
  <c r="E165" i="2"/>
  <c r="D165" i="2"/>
  <c r="F397" i="2"/>
  <c r="D397" i="2"/>
  <c r="E397" i="2"/>
  <c r="D252" i="2"/>
  <c r="E252" i="2"/>
  <c r="F252" i="2"/>
  <c r="C207" i="2"/>
  <c r="F64" i="2"/>
  <c r="D64" i="2"/>
  <c r="E64" i="2"/>
  <c r="C64" i="2"/>
  <c r="C69" i="2"/>
  <c r="D69" i="2"/>
  <c r="E69" i="2"/>
  <c r="F69" i="2"/>
  <c r="F416" i="2" l="1"/>
  <c r="E416" i="2"/>
  <c r="F325" i="2"/>
  <c r="F313" i="2" s="1"/>
  <c r="E325" i="2"/>
  <c r="E313" i="2" s="1"/>
  <c r="D325" i="2"/>
  <c r="D313" i="2" s="1"/>
  <c r="F292" i="2"/>
  <c r="F291" i="2" s="1"/>
  <c r="E292" i="2"/>
  <c r="E291" i="2" s="1"/>
  <c r="D292" i="2"/>
  <c r="D291" i="2" s="1"/>
  <c r="F241" i="2"/>
  <c r="F221" i="2" s="1"/>
  <c r="E241" i="2"/>
  <c r="D241" i="2"/>
  <c r="E235" i="2"/>
  <c r="D235" i="2"/>
  <c r="F219" i="2"/>
  <c r="E219" i="2"/>
  <c r="D219" i="2"/>
  <c r="F213" i="2"/>
  <c r="E213" i="2"/>
  <c r="F197" i="2"/>
  <c r="E197" i="2"/>
  <c r="E187" i="2" s="1"/>
  <c r="D197" i="2"/>
  <c r="D187" i="2" s="1"/>
  <c r="F73" i="2"/>
  <c r="E73" i="2"/>
  <c r="D73" i="2"/>
  <c r="F31" i="2"/>
  <c r="E31" i="2"/>
  <c r="D31" i="2"/>
  <c r="F26" i="2"/>
  <c r="E26" i="2"/>
  <c r="D26" i="2"/>
  <c r="E221" i="2" l="1"/>
  <c r="D221" i="2"/>
  <c r="E8" i="2"/>
  <c r="D207" i="2"/>
  <c r="F207" i="2"/>
  <c r="D8" i="2"/>
  <c r="F8" i="2"/>
  <c r="E207" i="2"/>
  <c r="E406" i="2"/>
  <c r="F187" i="2"/>
  <c r="D406" i="2"/>
  <c r="F406" i="2"/>
  <c r="G306" i="2"/>
  <c r="G291" i="2" s="1"/>
  <c r="F152" i="2"/>
  <c r="E152" i="2"/>
  <c r="D152" i="2"/>
  <c r="C73" i="2"/>
  <c r="C8" i="2" s="1"/>
  <c r="G207" i="2" l="1"/>
  <c r="F154" i="2" l="1"/>
  <c r="E154" i="2"/>
  <c r="D154" i="2"/>
  <c r="F133" i="2"/>
  <c r="E133" i="2"/>
  <c r="D133" i="2"/>
  <c r="F123" i="2"/>
  <c r="E123" i="2"/>
  <c r="D123" i="2"/>
  <c r="F106" i="2"/>
  <c r="E106" i="2"/>
  <c r="D106" i="2"/>
  <c r="C83" i="2"/>
  <c r="F84" i="2"/>
  <c r="E84" i="2"/>
  <c r="D84" i="2"/>
  <c r="D83" i="2" l="1"/>
  <c r="D434" i="2" s="1"/>
  <c r="F83" i="2"/>
  <c r="F434" i="2" s="1"/>
  <c r="G314" i="2"/>
  <c r="E83" i="2"/>
  <c r="E434" i="2" s="1"/>
  <c r="G9" i="2"/>
  <c r="C434" i="2"/>
  <c r="G8" i="2" l="1"/>
  <c r="G313" i="2"/>
  <c r="G434" i="2" l="1"/>
</calcChain>
</file>

<file path=xl/sharedStrings.xml><?xml version="1.0" encoding="utf-8"?>
<sst xmlns="http://schemas.openxmlformats.org/spreadsheetml/2006/main" count="2257" uniqueCount="713">
  <si>
    <t>Nombre</t>
  </si>
  <si>
    <t>Aprobado</t>
  </si>
  <si>
    <t>Vigente</t>
  </si>
  <si>
    <t>INGRESOS TRIBUTARIOS</t>
  </si>
  <si>
    <t>IMPUESTO SOBRE LA RENTA</t>
  </si>
  <si>
    <t>Sobre la Renta de Personas Naturales</t>
  </si>
  <si>
    <t>Sobre la Renta de Personas Jurídicas</t>
  </si>
  <si>
    <t>Pagos a Cuenta</t>
  </si>
  <si>
    <t>Retención en la Fuente</t>
  </si>
  <si>
    <t>Retención (Art. 5 y 25)</t>
  </si>
  <si>
    <t>Retención por Mora (Art 50)</t>
  </si>
  <si>
    <t>Retención Intereses Art 9</t>
  </si>
  <si>
    <t>Ganancias de Capital</t>
  </si>
  <si>
    <t>Aportación Solidaria</t>
  </si>
  <si>
    <t>Ganancias de Capital (Zolitur)</t>
  </si>
  <si>
    <t>Alquiler Habitacional (10%)</t>
  </si>
  <si>
    <t>Retención Anticipo ISR 1%</t>
  </si>
  <si>
    <t>Percepción Anticipo Renta Natural</t>
  </si>
  <si>
    <t>Percepción Anticipo Renta Jurídica</t>
  </si>
  <si>
    <t>IMPUESTO SOBRE LA PROPIEDAD</t>
  </si>
  <si>
    <t>Sobre la Tradición de Inmuebles</t>
  </si>
  <si>
    <t>Al Activo Neto</t>
  </si>
  <si>
    <t>Sobre la Tradición Dominio de Tierras</t>
  </si>
  <si>
    <t>Sobre Legados y Donaciones</t>
  </si>
  <si>
    <t>Sobre la Producción de Cervezas</t>
  </si>
  <si>
    <t>Sobre la Producción de Aguardiente</t>
  </si>
  <si>
    <t>Sobre la Producción de Licor Compuesto</t>
  </si>
  <si>
    <t>Sobre la Producción Forestal</t>
  </si>
  <si>
    <t>Sobre Ventas 15%</t>
  </si>
  <si>
    <t>Sobre Ventas 18%</t>
  </si>
  <si>
    <t>Sobre la Venta de Cigarrillos</t>
  </si>
  <si>
    <t>Sobre el Consumo Selectivo de Artículos Varios</t>
  </si>
  <si>
    <t>Sobre el Consumo Selectivo de Vehículos</t>
  </si>
  <si>
    <t>Sobre Ventas (18%) Boletos de Transporte Aéreo</t>
  </si>
  <si>
    <t>A Casinos de Juego Envite o Azar</t>
  </si>
  <si>
    <t>A la Venta de Timbres de Contratación</t>
  </si>
  <si>
    <t>A la Revaluación de Activos</t>
  </si>
  <si>
    <t>A Servicios de Vías Públicas</t>
  </si>
  <si>
    <t>Sobre Servicios Turísticos</t>
  </si>
  <si>
    <t>Impuesto Gas LPG</t>
  </si>
  <si>
    <t>Contribución Minería Pro Seguridad Poblacional</t>
  </si>
  <si>
    <t>Ecotasa Sobre Importación Vehículos Usados</t>
  </si>
  <si>
    <t>Contribución Social del Sector Cooperativo</t>
  </si>
  <si>
    <t>IMPUESTO SOBRE LAS IMPORTACIONES</t>
  </si>
  <si>
    <t>Importación Terrestre</t>
  </si>
  <si>
    <t>Importación Máritima</t>
  </si>
  <si>
    <t>Importación Aérea y Postal</t>
  </si>
  <si>
    <t>Sobre Premios de Urna de Lotería Nacional</t>
  </si>
  <si>
    <t>Sobre Premios de Máquinas Tragamonedas</t>
  </si>
  <si>
    <t>Sobre Premios de Lotería Electrónica</t>
  </si>
  <si>
    <t>INGRESOS NO TRIBUTARIOS</t>
  </si>
  <si>
    <t>TASAS</t>
  </si>
  <si>
    <t>Control Migratorio</t>
  </si>
  <si>
    <t>Inspección de Vehículos</t>
  </si>
  <si>
    <t>Vehículos con Placa Extranjera</t>
  </si>
  <si>
    <t>Servicio de Recuperación Marina</t>
  </si>
  <si>
    <t>Marchamos</t>
  </si>
  <si>
    <t>Papeles de Aduana</t>
  </si>
  <si>
    <t>Papel Notarial</t>
  </si>
  <si>
    <t>Servicio de Protección  a Vuelos Nacionales</t>
  </si>
  <si>
    <t>Monitoreos Ambientales</t>
  </si>
  <si>
    <t>Registros Ley de Propiedad</t>
  </si>
  <si>
    <t>Servicios de Autenticas y Traducciones</t>
  </si>
  <si>
    <t>Conservación del Ambiente y Seguridad (Zolitur)</t>
  </si>
  <si>
    <t>Tasa por Llamada del Exterior (US$0.03)</t>
  </si>
  <si>
    <t>Tasas Varias</t>
  </si>
  <si>
    <t>DERECHOS</t>
  </si>
  <si>
    <t>Libreta Pasaporte</t>
  </si>
  <si>
    <t>Tarjeta Identidad de Marinos</t>
  </si>
  <si>
    <t>Registro Marcas de Fabricas</t>
  </si>
  <si>
    <t>Registro de Prestamistas</t>
  </si>
  <si>
    <t>Incorporación de Empresas Mercantiles</t>
  </si>
  <si>
    <t>Marina Mercante Nacional</t>
  </si>
  <si>
    <t>Licencia de Conducir</t>
  </si>
  <si>
    <t>Otras Licencias</t>
  </si>
  <si>
    <t>Licencias Agentes Navieros</t>
  </si>
  <si>
    <t>Permisos y Renovaciones Migratorias</t>
  </si>
  <si>
    <t>Registro Nacional de Armas</t>
  </si>
  <si>
    <t>Registro Nacional de las Personas</t>
  </si>
  <si>
    <t>Registro Derechos de Autor y Conexos</t>
  </si>
  <si>
    <t>Derechos Varios</t>
  </si>
  <si>
    <t>CANONES Y REGALIAS</t>
  </si>
  <si>
    <t>Canon por Aprovechamiento de Aguas</t>
  </si>
  <si>
    <t>Concesion Aeropuerto</t>
  </si>
  <si>
    <t>Canon Territorial</t>
  </si>
  <si>
    <t>Regalias Varias</t>
  </si>
  <si>
    <t>MULTAS</t>
  </si>
  <si>
    <t>Multas Consulares</t>
  </si>
  <si>
    <t>Conmuta y Multas Judiciales</t>
  </si>
  <si>
    <t>Multa por Incumplimiento de Contratos</t>
  </si>
  <si>
    <t>Multas de Transporte</t>
  </si>
  <si>
    <t>Multas de Trabajo</t>
  </si>
  <si>
    <t>Sanciones e Infracciones de Conatel</t>
  </si>
  <si>
    <t>Multas de Policia y Transito</t>
  </si>
  <si>
    <t>Sanciones por Ley General de Minería</t>
  </si>
  <si>
    <t>Multa Infracciones Ley de Propiedad Intelectual</t>
  </si>
  <si>
    <t>Multas y Penas Varias</t>
  </si>
  <si>
    <t>OTROS NO TRIBUTARIOS</t>
  </si>
  <si>
    <t>Ingresos por Subastas</t>
  </si>
  <si>
    <t>Reparos de Aduana</t>
  </si>
  <si>
    <t>Reparos Varios</t>
  </si>
  <si>
    <t>Dispensa de Edictos</t>
  </si>
  <si>
    <t>Compensación por Pérdida  de Activos Muebles</t>
  </si>
  <si>
    <t>Otros no Tributarios</t>
  </si>
  <si>
    <t>VENTA DE BIENES</t>
  </si>
  <si>
    <t>Venta de Impresos</t>
  </si>
  <si>
    <t>Venta de Materiales y Productos Agropecuarios</t>
  </si>
  <si>
    <t>VENTA DE SERVICIOS</t>
  </si>
  <si>
    <t>Otros Servicios en Puertos</t>
  </si>
  <si>
    <t>Impresiones</t>
  </si>
  <si>
    <t>Ingresos de Centros Educativos</t>
  </si>
  <si>
    <t>Venta de Servicios Varios Cesco</t>
  </si>
  <si>
    <t>Transporte de Datos HONDUTEL</t>
  </si>
  <si>
    <t>Venta de Servicios Varios</t>
  </si>
  <si>
    <t>RENTAS DE LA PROPIEDAD</t>
  </si>
  <si>
    <t>ALQUILERES</t>
  </si>
  <si>
    <t>Alquiler de Tierra y Terrenos</t>
  </si>
  <si>
    <t>Alquiler de Edificios, Locales e Instalaciones</t>
  </si>
  <si>
    <t>Otros Alquileres</t>
  </si>
  <si>
    <t>TRANSFERENCIAS Y DONACIONES DE CAPITAL</t>
  </si>
  <si>
    <t>TOTAL GENERAL :</t>
  </si>
  <si>
    <t xml:space="preserve"> Rubro de Ingreso</t>
  </si>
  <si>
    <t>Transferencias de Capital de Gobiernos Locales</t>
  </si>
  <si>
    <t>(Valores en Lempiras)</t>
  </si>
  <si>
    <t>IMPUESTO SOBRE LA PRODUCCION, CONSUMO</t>
  </si>
  <si>
    <t>Servicios Consulares</t>
  </si>
  <si>
    <t>Actos Administrativos</t>
  </si>
  <si>
    <t>Concesiones y Frecuencias Radioeléctricas</t>
  </si>
  <si>
    <t>Sanciones por Incumplimiento Bancario</t>
  </si>
  <si>
    <t>10% Sobre Excedentes de Operaciones Centros Educativos Privados</t>
  </si>
  <si>
    <t>Sobre la Producción y Consumo de Aguas Gaseosas</t>
  </si>
  <si>
    <t>IMPUESTO SOBRE SERVICIOS Y ACTIVIDADES ESPECIFICAS</t>
  </si>
  <si>
    <t>Aporte Atención Programas Sociales y Conservación Patrimonio Vial</t>
  </si>
  <si>
    <t>Otros Impuestos y Licencias sobre Diversas Actividades</t>
  </si>
  <si>
    <t>Contribución 0.2% S/Transacciones Financieras Pro Seguridad Poblacional</t>
  </si>
  <si>
    <t>Contribución Telefonía Móvil Pro Seguridad Poblacional</t>
  </si>
  <si>
    <t>Contribución Comidas Rápidas Pro Seguridad Poblacional</t>
  </si>
  <si>
    <t>Contribución Casinos y Máquinas Tragamonedas Pro Seguridad Poblacional</t>
  </si>
  <si>
    <t>Contribución Sector Cooperativo Pro Seguridad Poblacional</t>
  </si>
  <si>
    <t>IMPUESTO A LOS BENEFICIOS EVENTUALES Y JUEGOS DE AZAR</t>
  </si>
  <si>
    <t>VENTAS DE BIENES Y SERVICIOS DEL GOBIERNO GENERAL</t>
  </si>
  <si>
    <t>Servicios de Vigilancia Empresarial Sector Privado</t>
  </si>
  <si>
    <t>INTERESES POR PRESTAMOS AL SECTOR PUBLICO</t>
  </si>
  <si>
    <t>Intereses por Préstamos a Instituciones Públicas Financieras</t>
  </si>
  <si>
    <t>TRANSFERENCIAS Y DONACIONES CORRIENTES DE EMPRESAS</t>
  </si>
  <si>
    <t>TRANSFERENCIAS Y DONACIONES DE CAPITAL DEL GOBIERNO GENERAL</t>
  </si>
  <si>
    <t>TRANSFERENCIAS Y DONACIONES DE CAPITAL DEL SECTOR EXTERNO</t>
  </si>
  <si>
    <t>Transferencias de Capital de Organismos Internacionales</t>
  </si>
  <si>
    <t>Donaciones de Capital de Organismos Internacionales</t>
  </si>
  <si>
    <t>Donaciones Cuenta del Milenio (Gobiernos Extranjeros)</t>
  </si>
  <si>
    <t>RECUPERACION DE PRESTAMOS DE LARGO PLAZO</t>
  </si>
  <si>
    <t>Recuperación de Préstamos de Largo Plazo al Sector Privado</t>
  </si>
  <si>
    <t>Recuperación de Préstamos de Largo Plazo a Instituciones Públicas Financieras</t>
  </si>
  <si>
    <t>Recuperación de Préstamos de Largo Plazo a Gobiernos Locales</t>
  </si>
  <si>
    <t>Colocación de Títulos y Valores de la Deuda Interna a Largo Plazo</t>
  </si>
  <si>
    <t>Obtención de Préstamos Internos del Sector Privado largo Plazo</t>
  </si>
  <si>
    <t>Obtención de Préstamos del Sector Externo a Largo Plazo</t>
  </si>
  <si>
    <t>Obtención de Préstamos Sectoriales del Sector Externo a Largo Plazo</t>
  </si>
  <si>
    <t>Donaciones de Capital de Gobiernos Extranjeros</t>
  </si>
  <si>
    <t>Ingresos de Centros Hospitalarios</t>
  </si>
  <si>
    <t>Transferencias Corrientes de Gobiernos Locales</t>
  </si>
  <si>
    <t>Donaciones de Capital de Alivio de Deuda- Club de Paris</t>
  </si>
  <si>
    <t>Percibido</t>
  </si>
  <si>
    <t>Sevicios de Almacenaje</t>
  </si>
  <si>
    <t>Canon por Beneficios</t>
  </si>
  <si>
    <t>Transferencias de Capital de la Administración Central</t>
  </si>
  <si>
    <t>Transferencias de Capital de Gobiernos Extranjero</t>
  </si>
  <si>
    <t>Recuperación de Préstamos de Largo Plazo a Instituciones Descentralizadas</t>
  </si>
  <si>
    <t>Obtención de Préstamos Internos del Sector Privado a Corto Plazo</t>
  </si>
  <si>
    <t>Devengado</t>
  </si>
  <si>
    <t>Sanciones de Marina Mercante</t>
  </si>
  <si>
    <t>ESTADO COMPARATIVO DE LOS IMPORTES PRESUPUESTADOS Y DEVENGADOS DE INGRESOS</t>
  </si>
  <si>
    <t>Diferencia</t>
  </si>
  <si>
    <t>Nota</t>
  </si>
  <si>
    <t>Registro Patente de Invención</t>
  </si>
  <si>
    <t>Reparos de Tributación</t>
  </si>
  <si>
    <t>NOMBRE DE LA INSTITUCION</t>
  </si>
  <si>
    <t xml:space="preserve">Lugar y Fecha: </t>
  </si>
  <si>
    <t>FIRMA ___________________________________</t>
  </si>
  <si>
    <t>NOMBRE:</t>
  </si>
  <si>
    <t>NOMBRE :</t>
  </si>
  <si>
    <t>MAXIMA AUTORIDAD INSTITUCIONAL</t>
  </si>
  <si>
    <t>MATRIZ DEVENGADO INGRESOS</t>
  </si>
  <si>
    <t>HABER</t>
  </si>
  <si>
    <t>Obtención de Préstamos del Secto</t>
  </si>
  <si>
    <t>Préstamos del Sector Externo de Largo Plazo</t>
  </si>
  <si>
    <t>Obtención de Préstamos Sectorial</t>
  </si>
  <si>
    <t>Impuestos sobre la Renta de Personas Naturales</t>
  </si>
  <si>
    <t>Sobre la Renta de Personas Juríd</t>
  </si>
  <si>
    <t>Impuestos sobre la Renta de Personas Jurídicas</t>
  </si>
  <si>
    <t>Impuestos sobre la Propiedad</t>
  </si>
  <si>
    <t>Impuestos sobre la Riqueza Neta</t>
  </si>
  <si>
    <t>Sobre la Tradición Dominio de Tie</t>
  </si>
  <si>
    <t>Impuestos sobre Herencias y Legados</t>
  </si>
  <si>
    <t>Impuestos sobre la Producción, Consumo y Ventas</t>
  </si>
  <si>
    <t>Sobre la Producción de Aguardien</t>
  </si>
  <si>
    <t>Sobre la Producción de Licor Com</t>
  </si>
  <si>
    <t>Sobre la Producción y Consumo d</t>
  </si>
  <si>
    <t>Impuestos sobre Ventas</t>
  </si>
  <si>
    <t>Sobre el Consumo Selectivo de Ar</t>
  </si>
  <si>
    <t>Sobre el Consumo Selectivo de Ve</t>
  </si>
  <si>
    <t>Juegos de Azar</t>
  </si>
  <si>
    <t>A la Venta de Timbres de Contrata</t>
  </si>
  <si>
    <t>Timbres</t>
  </si>
  <si>
    <t>Revaluación de Activos</t>
  </si>
  <si>
    <t>Servicios de Vía Pública</t>
  </si>
  <si>
    <t>Sobre Traspaso de Vehículos</t>
  </si>
  <si>
    <t>Servicios Turísticos y otras Actividades Diversas</t>
  </si>
  <si>
    <t>Aporte Atención Programas Socia</t>
  </si>
  <si>
    <t>Aporte Atención Programas Sociales y Conservación Patrimo</t>
  </si>
  <si>
    <t>Otros Impuestos y Licencias sobre</t>
  </si>
  <si>
    <t>Contribución 0.2% S/Transaccione</t>
  </si>
  <si>
    <t>Aportes Pro Seguridad Poblacional</t>
  </si>
  <si>
    <t>Contribución Telefonía Móvil Pro S</t>
  </si>
  <si>
    <t>Contribución Minería Pro Segurida</t>
  </si>
  <si>
    <t>Aporte Protección del Medio Ambiente</t>
  </si>
  <si>
    <t>Contribución Comidas Rápidas Pr</t>
  </si>
  <si>
    <t>Contribución Casinos y Máquinas</t>
  </si>
  <si>
    <t>Contribución Sector Cooperativo P</t>
  </si>
  <si>
    <t>Ecotasa Sobre Importación Vehícu</t>
  </si>
  <si>
    <t>Contribución Social del Sector Coo</t>
  </si>
  <si>
    <t>Impuestos a las Importaciones</t>
  </si>
  <si>
    <t>Recargo Importación Concesionad</t>
  </si>
  <si>
    <t>Exportación de Bananos</t>
  </si>
  <si>
    <t>Impuestos a la Exportaciones</t>
  </si>
  <si>
    <t>Exportacion de Minerales</t>
  </si>
  <si>
    <t>Sobre Premios de Urna de Lotería</t>
  </si>
  <si>
    <t>Sobre Premios de Máquinas Traga</t>
  </si>
  <si>
    <t>Impuesto Sobre La Industria, Com</t>
  </si>
  <si>
    <t>Industria, Comercio y Servicios</t>
  </si>
  <si>
    <t>Impuesto Sobre Bienes Inmuebles</t>
  </si>
  <si>
    <t>Sobre Bienes Inmuebles</t>
  </si>
  <si>
    <t>Impuesto Sobre Ingresos Persona</t>
  </si>
  <si>
    <t>Sobre Ingresos Personales</t>
  </si>
  <si>
    <t>Impuesto sobre Extraccion o Explo</t>
  </si>
  <si>
    <t>Sobre Extracción y Explotación de Recursos</t>
  </si>
  <si>
    <t>Impuesto Pecuario</t>
  </si>
  <si>
    <t>Ingresos Tributarios por Clasificar</t>
  </si>
  <si>
    <t>Impuestos por Clasificar</t>
  </si>
  <si>
    <t>Tasas</t>
  </si>
  <si>
    <t>Servicio de Protección  a Vuelos N</t>
  </si>
  <si>
    <t>Inspecciones Geologicas y de Em</t>
  </si>
  <si>
    <t>Incripción de Registro Nacional Tu</t>
  </si>
  <si>
    <t>Servicios de Autenticas y Traducc</t>
  </si>
  <si>
    <t>Emision de Constancias, Certificac</t>
  </si>
  <si>
    <t>Conservación del Ambiente y Seg</t>
  </si>
  <si>
    <t>Tasa por Llamada del Exterior (US</t>
  </si>
  <si>
    <t>Derechos</t>
  </si>
  <si>
    <t>Incorporación de Empresas Merca</t>
  </si>
  <si>
    <t>Permisos y Renovaciones Migrato</t>
  </si>
  <si>
    <t>Concesiones y Frecuencias Radio</t>
  </si>
  <si>
    <t>Concesión Aeroportuaria</t>
  </si>
  <si>
    <t>Operación Loteria Electronica</t>
  </si>
  <si>
    <t>Emisión y Reposición de Placas y</t>
  </si>
  <si>
    <t>Registro Derechos de Autor y Con</t>
  </si>
  <si>
    <t>Cánones y Regalías</t>
  </si>
  <si>
    <t>Canon de Explotación  de Petroleo</t>
  </si>
  <si>
    <t>Patente de Minas y Zonas Mineras</t>
  </si>
  <si>
    <t>Canon por Aprovechamiento de A</t>
  </si>
  <si>
    <t>Concesion Operacion Loteria Elec</t>
  </si>
  <si>
    <t>Multas Arancelarias de Importacio</t>
  </si>
  <si>
    <t>Multas</t>
  </si>
  <si>
    <t>Multas Arancelarias de Exportacio</t>
  </si>
  <si>
    <t>Multa por Incumplimiento de Contr</t>
  </si>
  <si>
    <t>Multas de Sanidad</t>
  </si>
  <si>
    <t>Multas por Contrabando y Defraud</t>
  </si>
  <si>
    <t>Multas por Desencaje</t>
  </si>
  <si>
    <t>Sanciones e Infracciones de Cona</t>
  </si>
  <si>
    <t>Multas por Infracciones a la Ley de</t>
  </si>
  <si>
    <t>Sanciones por Ley General de Min</t>
  </si>
  <si>
    <t>Multas Recargos e Intereses Aplic</t>
  </si>
  <si>
    <t>Multa Infracciones Ley de Propied</t>
  </si>
  <si>
    <t>Ingresos no Tributarios Municipale</t>
  </si>
  <si>
    <t>Otros Ingresos No Tributarios de Gobiernos Locales</t>
  </si>
  <si>
    <t>Venta de Bienes de no Operación</t>
  </si>
  <si>
    <t>Devoluciones de Ejercicios Fiscale</t>
  </si>
  <si>
    <t>Resultados Acumulados de Ejercicios Anteriores</t>
  </si>
  <si>
    <t>Compensación por Pérdida  de Ac</t>
  </si>
  <si>
    <t>Compensación por Pérdida de Act</t>
  </si>
  <si>
    <t>Subastas Aduaneras</t>
  </si>
  <si>
    <t>Contribuciones Patronales</t>
  </si>
  <si>
    <t>Aportes Personales</t>
  </si>
  <si>
    <t>Otros Ingresos por Convenios de</t>
  </si>
  <si>
    <t>Aportes Patronales al INFOP</t>
  </si>
  <si>
    <t>Venta de Bienes</t>
  </si>
  <si>
    <t>Venta de Materiales y Productos A</t>
  </si>
  <si>
    <t>Venta de Semovientes</t>
  </si>
  <si>
    <t>Venta de Articulos y Materiales Di</t>
  </si>
  <si>
    <t>Venta de Material Turistico</t>
  </si>
  <si>
    <t>Venta de Bienes Varios</t>
  </si>
  <si>
    <t>Venta de Servicios</t>
  </si>
  <si>
    <t>Servicios de Vigilancia a Empresa</t>
  </si>
  <si>
    <t>Venta Bruta de Bienes Varios</t>
  </si>
  <si>
    <t>Venta Bruta de Bienes de Empresas Públicas</t>
  </si>
  <si>
    <t>Venta Bruta de Servicios Varios</t>
  </si>
  <si>
    <t>Venta Bruta de Servicios de Empresas Públicas</t>
  </si>
  <si>
    <t>Intereses de Préstamos</t>
  </si>
  <si>
    <t>Intereses de Préstamos de Instituciones Financieras</t>
  </si>
  <si>
    <t>Comisiones por Servicios Cambia</t>
  </si>
  <si>
    <t>Comisiones</t>
  </si>
  <si>
    <t>Comisiones por Servicios Bancario</t>
  </si>
  <si>
    <t>Recuperación de Préstamos</t>
  </si>
  <si>
    <t>Ingresos Varios de No Operación</t>
  </si>
  <si>
    <t>Intereses por Préstamos al Sector</t>
  </si>
  <si>
    <t>Intereses por Préstamos</t>
  </si>
  <si>
    <t>Intereses por Préstamos a Instituc</t>
  </si>
  <si>
    <t>Intereses por Préstamos a la Adm</t>
  </si>
  <si>
    <t>Intereses por Préstamos a Empres</t>
  </si>
  <si>
    <t>Intereses por Depositos Internos</t>
  </si>
  <si>
    <t>Intereses por Depósitos</t>
  </si>
  <si>
    <t>Intereses por Depositos Externos</t>
  </si>
  <si>
    <t>Intereses por Titulos y Valores Inte</t>
  </si>
  <si>
    <t>Intereses por Títulos y Valores</t>
  </si>
  <si>
    <t>Dividendos de Acciones</t>
  </si>
  <si>
    <t>Dividendos y Beneficios  por Inversiones empresariales</t>
  </si>
  <si>
    <t>Contribuciones por Uso de Viviend</t>
  </si>
  <si>
    <t>Alquiler de Edificios, Locales e Ins</t>
  </si>
  <si>
    <t>Alquiler de Equipos</t>
  </si>
  <si>
    <t>Alquileres de Tierras y Terrenos</t>
  </si>
  <si>
    <t>Derechos sobre Bienes</t>
  </si>
  <si>
    <t>Otros Derechos sobre la Propieda</t>
  </si>
  <si>
    <t>Transferencias Corrientes de la Ad</t>
  </si>
  <si>
    <t>Transferencias de la Administración Central</t>
  </si>
  <si>
    <t>Transferencias Corrientes de Insti</t>
  </si>
  <si>
    <t>Transferencias Corrientes de las Instituciones Descentralizad</t>
  </si>
  <si>
    <t>Transferencias Corrientes de las Empresas Públicas de Segu</t>
  </si>
  <si>
    <t>Transferencias Corrientes de Univ</t>
  </si>
  <si>
    <t>Transferencias Corrientes de Gob</t>
  </si>
  <si>
    <t>Transferencias Corrientes de las Empresas Públicas No Fina</t>
  </si>
  <si>
    <t>Transferencias Corrientes de las Empresas Públicas Financie</t>
  </si>
  <si>
    <t>Donaciones Corrientes de la Admi</t>
  </si>
  <si>
    <t>Donaciones Corrientes de la Administración Central</t>
  </si>
  <si>
    <t>Donaciones Corrientes de Instituc</t>
  </si>
  <si>
    <t>Donaciones Corrientes de las Instituciones Descentralizadas</t>
  </si>
  <si>
    <t>Donaciones Corrientes de las Empresas Públicas de Segurid</t>
  </si>
  <si>
    <t>Donaciones Corrientes de Univers</t>
  </si>
  <si>
    <t>Donaciones Corrientes de Gobiern</t>
  </si>
  <si>
    <t>Donaciones Corrientes de Gobiernos Locales</t>
  </si>
  <si>
    <t>Donaciones Corrientes de las Empresas Públicas Financieras</t>
  </si>
  <si>
    <t>Transferencias Corrientes de Orga</t>
  </si>
  <si>
    <t>Transferencias Corrientes del Sector Externo</t>
  </si>
  <si>
    <t>Transferencias Corrientes Cuenta</t>
  </si>
  <si>
    <t>Donaciones Corrientes de Organis</t>
  </si>
  <si>
    <t>Donaciones Corrientes del Sector Externo</t>
  </si>
  <si>
    <t>Donaciones Corrientes Cuenta de</t>
  </si>
  <si>
    <t>Donaciones Corrientes de Alivio d</t>
  </si>
  <si>
    <t>Donaciones Corrientes del Sector Externo para Alivios</t>
  </si>
  <si>
    <t>Donaciones corrientes de Alivio de</t>
  </si>
  <si>
    <t>Transferencias Corrientes de Pers</t>
  </si>
  <si>
    <t>Transferencias Corrientes del Sector Privado</t>
  </si>
  <si>
    <t>Donaciones Corrientes de Person</t>
  </si>
  <si>
    <t>Donaciones Corrientes del Sector Privado</t>
  </si>
  <si>
    <t>Transferencias Corrientes de Emp</t>
  </si>
  <si>
    <t>Donaciones Corrientes de Empres</t>
  </si>
  <si>
    <t>Donaciones Corrientes de las Empresas Públicas No Financi</t>
  </si>
  <si>
    <t>Transferencias Corrientes de las I</t>
  </si>
  <si>
    <t>Donaciones Corrientes de las Inst</t>
  </si>
  <si>
    <t>Venta de Tierras y Terrenos</t>
  </si>
  <si>
    <t>Tierras y Terrenos</t>
  </si>
  <si>
    <t>Venta de Edificios e Instalaciones</t>
  </si>
  <si>
    <t>Edificios No Viviendas</t>
  </si>
  <si>
    <t>Venta de Equipos y Muebles de O</t>
  </si>
  <si>
    <t>Venta de Maquinarias y Equipos d</t>
  </si>
  <si>
    <t>Venta de Equipo de Transporte y E</t>
  </si>
  <si>
    <t>Venta de Equipo Médico y de Lab</t>
  </si>
  <si>
    <t>Venta de Equipos de Computación</t>
  </si>
  <si>
    <t>Venta de Equipo Educacional y Re</t>
  </si>
  <si>
    <t>Venta de Herramientas Mayores</t>
  </si>
  <si>
    <t>Venta de Activos Intangibles</t>
  </si>
  <si>
    <t>Activos Intangibles</t>
  </si>
  <si>
    <t>Venta de Obras de Arte</t>
  </si>
  <si>
    <t>Venta de Equipo Militar</t>
  </si>
  <si>
    <t>Transferencias de Capital de la Ad</t>
  </si>
  <si>
    <t>Transferencias de Capital de la Administracion Central</t>
  </si>
  <si>
    <t>Transferencias de Capital de Instit</t>
  </si>
  <si>
    <t>Transferencias de Capital de las Instituciones Descentralizad</t>
  </si>
  <si>
    <t>Transferencias de Capital de las Empresas Publicas  de Segu</t>
  </si>
  <si>
    <t>Transferencias de Capital de Gobi</t>
  </si>
  <si>
    <t>Transferencias de Capital de las Empresas Publicas  No Fina</t>
  </si>
  <si>
    <t>Transferencias de Capital de las Empresas Publicas Financie</t>
  </si>
  <si>
    <t>Donaciones de Capital de la Admi</t>
  </si>
  <si>
    <t>Donaciones de Capital de la Administracion Central</t>
  </si>
  <si>
    <t>Donaciones de Capital de Instituci</t>
  </si>
  <si>
    <t>Donaciones de Capital de las Instituciones Descentralizadas</t>
  </si>
  <si>
    <t>Donaciones de Capital de las Empresas Publicas  de Segurid</t>
  </si>
  <si>
    <t>Donaciones de Capital de Gobiern</t>
  </si>
  <si>
    <t>Donaciones de Capital de Gobiernos Locales</t>
  </si>
  <si>
    <t>Donaciones de Capital de las Empresas Publicas  No Financi</t>
  </si>
  <si>
    <t>Donaciones de Capital de las Empresas Publicas Financieras</t>
  </si>
  <si>
    <t>Transferencias de Capital de Orga</t>
  </si>
  <si>
    <t>Transferencias de Capital de Gobiernos Externos</t>
  </si>
  <si>
    <t>Transferencias de Capital Cuenta</t>
  </si>
  <si>
    <t>Donaciones de Capital de Organis</t>
  </si>
  <si>
    <t>Donaciones de Capital de Gobiernos Externos</t>
  </si>
  <si>
    <t>Donaciones de Capital Cuenta del</t>
  </si>
  <si>
    <t>Donaciones de Capital de Alivio de</t>
  </si>
  <si>
    <t>Donaciones de Capital de Gobiernos Externos para Alivios</t>
  </si>
  <si>
    <t>Donaciones de Capital de Organismos Externos para Alivios</t>
  </si>
  <si>
    <t>Transferencias de Capital de Pers</t>
  </si>
  <si>
    <t>Transferencias de Capital Recibidas del Sector Privado</t>
  </si>
  <si>
    <t>Donaciones de Capital de Persona</t>
  </si>
  <si>
    <t>Donaciones de Capital del Sector Privado</t>
  </si>
  <si>
    <t>Transferencias de Capital de Emp</t>
  </si>
  <si>
    <t>Donaciones de Capital de Empres</t>
  </si>
  <si>
    <t>Venta de Títulos y Valores de Cor</t>
  </si>
  <si>
    <t>Inversion en Bonos</t>
  </si>
  <si>
    <t>Venta de Títulos y Valores de Larg</t>
  </si>
  <si>
    <t>Inversión en Bonos</t>
  </si>
  <si>
    <t>Venta de Acciones y Participación</t>
  </si>
  <si>
    <t>Inversión en Acciones</t>
  </si>
  <si>
    <t>Capital</t>
  </si>
  <si>
    <t>Recuperación de Préstamos de C</t>
  </si>
  <si>
    <t>Préstamos al Sector Privado de Corto Plazo</t>
  </si>
  <si>
    <t>Préstamos a Instituciones Descentralizadas de Corto Plazo</t>
  </si>
  <si>
    <t>Préstamos a Empresas Públicas de Seguridad Social de Cort</t>
  </si>
  <si>
    <t>Préstamos a Empresas Públicas Financieras de Corto Plazo</t>
  </si>
  <si>
    <t>Préstamos a Empresas Públicas No Financieras de Corto Pla</t>
  </si>
  <si>
    <t>Préstamos a Gobiernos Locales de Corto Plazo</t>
  </si>
  <si>
    <t>Recuperación de Préstamos de La</t>
  </si>
  <si>
    <t>Préstamos al Sector Privado de Largo Plazo</t>
  </si>
  <si>
    <t>Préstamos a Instituciones Descentralizadas de Largo Plazo</t>
  </si>
  <si>
    <t>Préstamos a Empresas Públicas de Seguridad Social de Larg</t>
  </si>
  <si>
    <t>Préstamos a Empresas Públicas Financieras de Largo Plazo</t>
  </si>
  <si>
    <t>Préstamos a Empresas Públicas No Financieras de Largo Pla</t>
  </si>
  <si>
    <t>Préstamos a Gobiernos Locales de Largo Plazo</t>
  </si>
  <si>
    <t>Colocación de Títulos y Valores de</t>
  </si>
  <si>
    <t>Títulos y Valores Internos de Corto Plazo</t>
  </si>
  <si>
    <t>Títulos y Valores Externos de Corto Plazo</t>
  </si>
  <si>
    <t>Títulos y Valores de Deuda Pública Interna de Largo Plazo</t>
  </si>
  <si>
    <t>Titulos y Valores del Sector Externo de Largo Plazo</t>
  </si>
  <si>
    <t>Obtención de Préstamos Internos</t>
  </si>
  <si>
    <t>Préstamos Internos del Sector Privado de Corto Plazo</t>
  </si>
  <si>
    <t>Obtención de Préstamos de Institu</t>
  </si>
  <si>
    <t>Préstamos Internos de Instituciones Descentralizadas a Corto</t>
  </si>
  <si>
    <t>Préstamos Internos de Empresas Públicas de Seguridad Soc</t>
  </si>
  <si>
    <t>Obtención de Préstamos de Gobie</t>
  </si>
  <si>
    <t>Préstamos Internos de Gobiernos Locales de Corto Plazo</t>
  </si>
  <si>
    <t>Préstamos Internos de Empresas Públicas Financieras a Cor</t>
  </si>
  <si>
    <t>Obtención de Préstamos Empresa</t>
  </si>
  <si>
    <t>Préstamos Internos de Empresas Públicas No Financieras a</t>
  </si>
  <si>
    <t>Préstamos del Sector Externo de Corto Plazo</t>
  </si>
  <si>
    <t>Préstamos Internos del Sector Privado de Largo Plazo</t>
  </si>
  <si>
    <t>Obtención de Préstamos de la  Ad</t>
  </si>
  <si>
    <t>Préstamos Internos de la Administración Central de Largo Pla</t>
  </si>
  <si>
    <t>Préstamos Internos de Instituciones Descentralizadas de Larg</t>
  </si>
  <si>
    <t>Obtención de Préstamos  de Instit</t>
  </si>
  <si>
    <t>Préstamos Internos de Gobiernos Locales de Largo Plazo</t>
  </si>
  <si>
    <t>Préstamos Internos de Empresas Públicas Financieras de La</t>
  </si>
  <si>
    <t>Préstamos Internos de Empresas Públicas No Financieras de</t>
  </si>
  <si>
    <t>Fondos en Fideicomiso</t>
  </si>
  <si>
    <t>Impuesto Sobre La Industria, Comercio y Servicios</t>
  </si>
  <si>
    <t>Impuesto Sobre Ingresos Personales</t>
  </si>
  <si>
    <t>Impuestos Municipales Varios</t>
  </si>
  <si>
    <t>IMPUESTOS MUNICIPALES</t>
  </si>
  <si>
    <t>NO TRIBUTARIOS MUNICIPALES</t>
  </si>
  <si>
    <t>Ingresos no Tributarios Municipales</t>
  </si>
  <si>
    <t>INGRESOS FINANCIEROS DE INSTITUCIONES FINANCIERAS</t>
  </si>
  <si>
    <t>Comisiones por Servicios Cambiarios</t>
  </si>
  <si>
    <t>Comisiones por Servicios Bancarios</t>
  </si>
  <si>
    <t>RECURSOS PROPIOS DE CAPITAL</t>
  </si>
  <si>
    <t>VENTA DE INMUEBLES</t>
  </si>
  <si>
    <t>Transferencias Corrientes de la Administración Central</t>
  </si>
  <si>
    <t>Transferencias Corrientes de Instituciones Descentralizadas</t>
  </si>
  <si>
    <t>Transferencias Corrientes de Instituciones de Seguridad Social</t>
  </si>
  <si>
    <t>Transferencias Corrientes de Instituciones sin Fines de Lucro</t>
  </si>
  <si>
    <t>Donaciones Corrientes de Instituciones sin Fines de Lucro</t>
  </si>
  <si>
    <t>INGRESOS DE OPERACION</t>
  </si>
  <si>
    <t>INTERESES POR DEPOSITOS</t>
  </si>
  <si>
    <t>Intereses por Depósitos Internos</t>
  </si>
  <si>
    <t>Transferencias Corrientes de Empresas Privadas</t>
  </si>
  <si>
    <t>Donaciones de Capital de la Administración Central</t>
  </si>
  <si>
    <t>Pagos a Cuenta Aportación Solidaria</t>
  </si>
  <si>
    <t>Recargo Importación Concesionada</t>
  </si>
  <si>
    <t>INGRESOS TRIBUTARIOS POR CLASIFICAR</t>
  </si>
  <si>
    <t>Tasa por Peaje</t>
  </si>
  <si>
    <t>Multas por Contrabando y Defraudación Fiscal</t>
  </si>
  <si>
    <t>Compensación por Pérdida de Activos Inmuebles</t>
  </si>
  <si>
    <t>CONTRIBUCIONES A LA SEGURIDAD SOCIAL</t>
  </si>
  <si>
    <t>Otros Ingresos por Convenios de Afiliación</t>
  </si>
  <si>
    <t>CONTRIBUCIONES DEL SECTOR PRIVADO AL SISTEMA DE SEGURO SOCIAL</t>
  </si>
  <si>
    <t>CONTRIBUCIONES A OTROS SISTEMAS</t>
  </si>
  <si>
    <t>Billetes de Lotería Mayor</t>
  </si>
  <si>
    <t>Billetes de Lotería Menor</t>
  </si>
  <si>
    <t>VENTA BRUTA DE BIENES</t>
  </si>
  <si>
    <t>VENTA BRUTA DE SERVICIOS</t>
  </si>
  <si>
    <t>Venta Bruta de Servicios de Energía Eléctrica</t>
  </si>
  <si>
    <t>INTERESES POR PRESTAMOS AL SECTOR PRIVADO</t>
  </si>
  <si>
    <t>Intereses por Préstamos al Sector Privado</t>
  </si>
  <si>
    <t>Intereses por Préstamos a la Administración Central</t>
  </si>
  <si>
    <t>Intereses por Préstamos a Gobiernos Locales</t>
  </si>
  <si>
    <t>Intereses por Préstamos a Empresas Públicas no Financieras</t>
  </si>
  <si>
    <t>Intereses por Préstamos a Instituciones Descentralizadas</t>
  </si>
  <si>
    <t>Intereses por Préstamos a la Seguridad Social</t>
  </si>
  <si>
    <t>BENEFICIOS POR INVERSIONES EMPRESARIALES</t>
  </si>
  <si>
    <t>Contribuciones por Uso de Viviendas Oficiales</t>
  </si>
  <si>
    <t>DERECHOS SOBRE BIENES INTANGIBLES</t>
  </si>
  <si>
    <t>OTROS DERECHOS SOBRE LA PROPIEDAD</t>
  </si>
  <si>
    <t>Otros Derechos sobre la Propiedad</t>
  </si>
  <si>
    <t>Transferencias Corrientes de Universidades</t>
  </si>
  <si>
    <t>Donaciones Corrientes de Instituciones Descentralizadas</t>
  </si>
  <si>
    <t>Donaciones Corrientes de Instituciones de Seguridad Social</t>
  </si>
  <si>
    <t>Donaciones Corrientes de Universidades</t>
  </si>
  <si>
    <t>Donaciones Corrientes de Instituciones Públicas Financieras no Empresariales</t>
  </si>
  <si>
    <t>TRANSFERENCIAS Y DONACIONES CORRIENTES DEL SECTOR EXTERNO</t>
  </si>
  <si>
    <t>Transferencias Corrientes de Organismos Internacionales</t>
  </si>
  <si>
    <t>Transferencias Corrientes de Gobiernos Extranjeros</t>
  </si>
  <si>
    <t>Transferencias Corrientes Cuenta del Milenio (Gobiernos Extranjeros)</t>
  </si>
  <si>
    <t>Donaciones Corrientes de Organismos Internacionales</t>
  </si>
  <si>
    <t>Donaciones Corrientes de Gobiernos Extranjeros</t>
  </si>
  <si>
    <t>Donaciones Corrientes Cuenta del Milenio (Gobiernos Extranjeros)</t>
  </si>
  <si>
    <t>Donaciones Corrientes de Alivio de Deuda- Club de París (Gobiernos Extranjeros)</t>
  </si>
  <si>
    <t>Donaciones corrientes de Alivio de Deuda- HIPC (Organismos Internacionales)</t>
  </si>
  <si>
    <t>Donaciones corrientes de Alivio de Deuda -MDRI (Organismos Internacionales)</t>
  </si>
  <si>
    <t>Transferencias Corrientes de Personas Naturales</t>
  </si>
  <si>
    <t>Donaciones Corrientes de Personas Naturales</t>
  </si>
  <si>
    <t>TRANSFERENCIAS Y DONACIONES CORRIENTES DE LAS INSTITUCIONES PUBLICAS FINACIERAS</t>
  </si>
  <si>
    <t>Transferencias Corrientes de las Instituciones Públicas Financieras</t>
  </si>
  <si>
    <t>Donaciones Corrientes de las Instituciones Públicas Financieras</t>
  </si>
  <si>
    <t>VENTA DE MAQUINARIA Y EQUIPO</t>
  </si>
  <si>
    <t>Venta de Equipos y Muebles de Oficina</t>
  </si>
  <si>
    <t>Venta de Maquinarias y Equipos de Producción</t>
  </si>
  <si>
    <t>Venta de Equipo de Transporte y Elevación</t>
  </si>
  <si>
    <t>Venta de Equipo Médico y de Laboratorio</t>
  </si>
  <si>
    <t>Venta de Equipo de Comunicación y Señalamiento</t>
  </si>
  <si>
    <t>Venta de Equipo Educacional y Recreativo</t>
  </si>
  <si>
    <t>VENTA DE ACTIVOS INTANGIBLES</t>
  </si>
  <si>
    <t>Venta de Libros, Revistas y Otros Bienes Coleccionables</t>
  </si>
  <si>
    <t>Transferencias de Capital de Instituciones Descentralizadas</t>
  </si>
  <si>
    <t>Transferencias de Capital de Instituciones de Seguridad Social</t>
  </si>
  <si>
    <t>Transferencias de Capital de Universidades</t>
  </si>
  <si>
    <t>Donaciones de Capital de Instituciones Descentralizadas</t>
  </si>
  <si>
    <t>Donaciones de Capital de Instituciones de Seguridad Social</t>
  </si>
  <si>
    <t>Donaciones de Capital de Universidades</t>
  </si>
  <si>
    <t>Transferencias de Capital Cuenta del Milenio (Gobiernos Extranjeros)</t>
  </si>
  <si>
    <t>TRANSFERENCIAS Y DONACIONES DE CAPITAL DEL SECTOR PRIVADO</t>
  </si>
  <si>
    <t>Transferencias de Capital de Personas Naturales</t>
  </si>
  <si>
    <t>Transferencias de Capital de Instituciones sin Fines de Lucro</t>
  </si>
  <si>
    <t>Donaciones de Capital de Personas Naturales</t>
  </si>
  <si>
    <t>Donaciones de Capital de Instituciones sin Fines de Lucro</t>
  </si>
  <si>
    <t>TRANSFERENCIAS Y DONACIONES DE CAPITAL DE EMPRESAS</t>
  </si>
  <si>
    <t>Transferencias de Capital de Empresas Públicas</t>
  </si>
  <si>
    <t>Transferencias de Capital de Empresas Privadas</t>
  </si>
  <si>
    <t>Donaciones de Capital de Empresas Privadas</t>
  </si>
  <si>
    <t>TRANSFERENCIAS Y DONACIONES DE CAPITAL DE INSTITUCIONES PUBLICAS FINANCIERAS</t>
  </si>
  <si>
    <t>Transferencias de Capital de Instituciones Públicas Financieras</t>
  </si>
  <si>
    <t>Transferencias de Capital de Instituciones Públicas no Financieras</t>
  </si>
  <si>
    <t>VENTA DE ACCIONES Y PARTICIPACIONES DE CAPITAL</t>
  </si>
  <si>
    <t>Venta de Acciones y Participación de Capital de Empresas Privadas</t>
  </si>
  <si>
    <t>Venta de Acciones y Participación de Capital de Instituciones Públicas Financieras</t>
  </si>
  <si>
    <t>Venta de Acciones y Participación de Capital Empresas Públicas no Financieras</t>
  </si>
  <si>
    <t>Venta de Acciones y Participación de Capital Organismos Internacionales</t>
  </si>
  <si>
    <t>RECUPERACION DE PRESTAMOS DE CORTO PLAZO</t>
  </si>
  <si>
    <t>Recuperación de Préstamos de Corto Plazo al Sector Privado</t>
  </si>
  <si>
    <t>Recuperación de Préstamos de Corto Plazo a la Administración Central</t>
  </si>
  <si>
    <t>Recuperación de Préstamos de Corto Plazo a Instituciones Descentralizadas</t>
  </si>
  <si>
    <t>Recuperación de Préstamos de Corto Plazo a Instituciones de la Seguridad Social</t>
  </si>
  <si>
    <t>Recuperación de Préstamos de Corto Plazo a Instituciones Públicas Financieras</t>
  </si>
  <si>
    <t>Recuperación de Préstamos de Corto Plazo Empresas Públicas no Financieras</t>
  </si>
  <si>
    <t>Recuperación de Préstamos de Corto Plazo a Gobiernos Locales</t>
  </si>
  <si>
    <t>Recuperación de Préstamos de Corto Plazo al Sector Externo</t>
  </si>
  <si>
    <t>Recuperación de Préstamos de Largo Plazo a la Administración Central</t>
  </si>
  <si>
    <t>Recuperación de Préstamos de Largo Plazo a Instituciones de la Seguridad Social</t>
  </si>
  <si>
    <t xml:space="preserve">Recuperación de Préstamos de Largo Empresas Públicas no Financiera </t>
  </si>
  <si>
    <t>Colocación de Títulos y Valores de la Deuda Interna a Corto Plazo</t>
  </si>
  <si>
    <t>Colocación de Títulos y Valores de la Deuda Externa a Corto Plazo</t>
  </si>
  <si>
    <t>Colocación de Títulos y Valores de la Deuda Externa a Largo Plazo</t>
  </si>
  <si>
    <t>Créditos Especial BCH</t>
  </si>
  <si>
    <t>Instituciones Públicas Financieras</t>
  </si>
  <si>
    <t>Obtención de Préstamos de la Administración Central a Corto Plazo</t>
  </si>
  <si>
    <t>Obtención de Préstamos de Instituciones de la Seguridad Social a Corto Plazo</t>
  </si>
  <si>
    <t>Obtención de Préstamos de Gobiernos Locales a Corto Plazo</t>
  </si>
  <si>
    <t>Obtención de Préstamos de Instituciones Públicas Financieras a Corto Plazo</t>
  </si>
  <si>
    <t>Obtención de Préstamos Empresas Públicas no Financieras a Corto Plazo</t>
  </si>
  <si>
    <t>Obtención de Préstamos del Sector Externo a Corto Plazo</t>
  </si>
  <si>
    <t>Obtención de Préstamos de la Administración Central a Largo Plazo</t>
  </si>
  <si>
    <t>Obtención de Préstamos de Instituciones Descentralizadas a Largo Plazo</t>
  </si>
  <si>
    <t>Obtención de Préstamos de Instituciones de la Seguridad Social a Largo Plazo</t>
  </si>
  <si>
    <t>Obtención de Préstamos de Gobiernos Locales a Largo Plazo</t>
  </si>
  <si>
    <t>Obtención de Préstamos de Instituciones Públicas Financieras a Largo Plazo</t>
  </si>
  <si>
    <t>Obtención de Préstamos Empresas Públicas no Financieras a Largo Plazo</t>
  </si>
  <si>
    <t>Obtención de Préstamos Sectoriales Internos del Sector Privado largo Plazo</t>
  </si>
  <si>
    <t>Obtención de Préstamos Sectoriales de la Administración Central a Largo Plazo</t>
  </si>
  <si>
    <t>Obtención de Préstamos Sectoriales de Instituciones Descentralizadas a Largo Plazo</t>
  </si>
  <si>
    <t>Obtención de Préstamos Sectoriales de Instituciones de la Seguridad Social a Largo Plazo</t>
  </si>
  <si>
    <t>Obtención de Préstamos Sectoriales de Gobiernos Locales a Largo Plazo</t>
  </si>
  <si>
    <t>Obtención de Préstamos Sectoriales de Instituciones Públicas Financieras a Largo Plazo</t>
  </si>
  <si>
    <t>Obtención de Préstamos Sectoriales de Empresas Públicas no Financieras a Largo Plazo</t>
  </si>
  <si>
    <t>Sobre Ventas (5%) Boletos Lotería Electrónica, Rifas y Sorteos</t>
  </si>
  <si>
    <t>Importación Marítima</t>
  </si>
  <si>
    <t>Impuesto sobre Extracción o Explotación de Recursos</t>
  </si>
  <si>
    <t>Inspecciones Geológicas y de Embarque</t>
  </si>
  <si>
    <t>Inscripción de Registro Nacional Turístico</t>
  </si>
  <si>
    <t>Emisión de Constancias, Certificaciones y Otros</t>
  </si>
  <si>
    <t>Servicios de Almacenaje</t>
  </si>
  <si>
    <t>Emisión y Reposición de Placas y Calcomanías</t>
  </si>
  <si>
    <t>Canon de Explotación de Petróleo</t>
  </si>
  <si>
    <t>Concesión Aeropuerto</t>
  </si>
  <si>
    <t>Concesión Operación Lotería Electrónica</t>
  </si>
  <si>
    <t>Regalías Varias</t>
  </si>
  <si>
    <t>Multas Arancelarias de Importación</t>
  </si>
  <si>
    <t>Multas de Policía y Transito</t>
  </si>
  <si>
    <t>Multas por Infracciones a la Ley de Migración y Extranjería</t>
  </si>
  <si>
    <t>Multas Recargos e Intereses Aplicados Código Tributario</t>
  </si>
  <si>
    <t>Venta de Artículos y Materiales Diversos</t>
  </si>
  <si>
    <t>Venta de Material Turístico</t>
  </si>
  <si>
    <t>Intereses por Depósitos Externos</t>
  </si>
  <si>
    <t>Intereses por Títulos y Valores Internos</t>
  </si>
  <si>
    <t>Intereses por Títulos y Valores Externos</t>
  </si>
  <si>
    <t>Donaciones Corrientes de Instituciones Públicas Financieras Empresariales</t>
  </si>
  <si>
    <t>Venta de Equipo de Seguridad (Policía)</t>
  </si>
  <si>
    <t>Venta de Títulos y Valores al Sector Privado</t>
  </si>
  <si>
    <t>Venta de Títulos y Valores a la Administración Central</t>
  </si>
  <si>
    <t>Venta de Títulos y Valores a Instituciones Descentralizadas</t>
  </si>
  <si>
    <t>Venta de Títulos y Valores a Instituciones de Seguridad Social</t>
  </si>
  <si>
    <t>Venta de Títulos y Valores a Gobiernos Locales</t>
  </si>
  <si>
    <t>Venta de Títulos y Valores a Instituciones Públicas Financieras</t>
  </si>
  <si>
    <t>Venta de Títulos y Valores a Empresas Públicas no Financieras</t>
  </si>
  <si>
    <t>Venta de Títulos y Valores al Sector Externo</t>
  </si>
  <si>
    <t xml:space="preserve">Obtención de Préstamos de Instituciones Descentralizadas a Corto Plazo </t>
  </si>
  <si>
    <t>Producción y Consumo de Alcohol</t>
  </si>
  <si>
    <t>Venta de servicios municipales</t>
  </si>
  <si>
    <t>Concesiones Portuarias</t>
  </si>
  <si>
    <t>Donaciones Corrientes de Apoyo Presupuestario, Organismos Internacionales</t>
  </si>
  <si>
    <t>Contribución social del sector social de la economía</t>
  </si>
  <si>
    <t>CONTRIBUCIONES AL SISTEMA COOPERATIVO</t>
  </si>
  <si>
    <t>Aportes del sistema cooperativo a Consucoop</t>
  </si>
  <si>
    <t>Descripcion</t>
  </si>
  <si>
    <t>Concesiones portuarias</t>
  </si>
  <si>
    <t>Sobre la Renta de Personas Natur</t>
  </si>
  <si>
    <t>Sobre Premios de Lotería Electrón</t>
  </si>
  <si>
    <t>Impuesto selectivo a los servicios</t>
  </si>
  <si>
    <t>Impuesto Selectivo al Servicio de las Telecomunicaciones</t>
  </si>
  <si>
    <t>Sanciones por Precios de Transfe</t>
  </si>
  <si>
    <t>Aportes del Sistema Cooperativo a CONSUCOOP</t>
  </si>
  <si>
    <t>Venta de Servicios Municipales</t>
  </si>
  <si>
    <t>Comisión por títulos y valores</t>
  </si>
  <si>
    <t>Donaciones corriente de apoyo pr</t>
  </si>
  <si>
    <t>Viviendas para el Personal</t>
  </si>
  <si>
    <t>Revaluos  de Viviendas para el Personal</t>
  </si>
  <si>
    <t>Mejoras de Viviendas para el Personal</t>
  </si>
  <si>
    <t>Depreciacion Acumulada de Viviendas para el Personal</t>
  </si>
  <si>
    <t>Perdida por Deterioro de Viviendas para el Personal</t>
  </si>
  <si>
    <t>Construcciones y Mejoras en Bienes de Dominio Privado</t>
  </si>
  <si>
    <t>Donaciones de apoyo presupuesta</t>
  </si>
  <si>
    <t>Recuperación de  fideicomisos</t>
  </si>
  <si>
    <t>ACTIVOS FINANCIEROS</t>
  </si>
  <si>
    <t>VENTA DE TITULOS Y VALORES DE LARGO PLAZO</t>
  </si>
  <si>
    <t xml:space="preserve">            CONTADOR INSTITUCIONAL</t>
  </si>
  <si>
    <t>JEFE DE PRESUPUESTO</t>
  </si>
  <si>
    <t>Recuperacion  de Fideicomisos</t>
  </si>
  <si>
    <t>RUBRO</t>
  </si>
  <si>
    <t>codigo</t>
  </si>
  <si>
    <t>cuenta contable</t>
  </si>
  <si>
    <t>Venta de Libros, Revistas y Otros</t>
  </si>
  <si>
    <t>Libros, Revistas y Otros Coleccionables</t>
  </si>
  <si>
    <t>Equipo de Uso Militar no Bélico</t>
  </si>
  <si>
    <t>INGRESOS POR RUBRO Y CUENTAS CONTABLES</t>
  </si>
  <si>
    <t>Impuesto Selectivo a los Servicios de Telecomunicaciones</t>
  </si>
  <si>
    <t>Devoluciones de Ejercicios Fiscales Anteriores por Pagos en Exceso</t>
  </si>
  <si>
    <t>CONTRIBUCIONES DEL SECTOR PÚBLICO AL SISTEMA DE JUBILACION Y PENSIONES</t>
  </si>
  <si>
    <t>CONTRIBUCIONES DEL SECTOR PRIVADO AL SISTEMA DE JUBILACIÓN Y PENSIONES</t>
  </si>
  <si>
    <t>CONTRIBUCIONES DEL SECTOR PÚBLICO AL SISTEMA DE SEGURO SOCIAL</t>
  </si>
  <si>
    <t>CONTRIBUCIONES AL SISTEMA DE FORMACIÓN PROFESIONAL</t>
  </si>
  <si>
    <t>Contribuciones del Sistema Asegurador</t>
  </si>
  <si>
    <t>Aportes del Sistema Asegurador</t>
  </si>
  <si>
    <t>Otros Ingresos de Instituciones Financieras</t>
  </si>
  <si>
    <t>INGRESOS DE NO OPERACIÓN</t>
  </si>
  <si>
    <t>Comisiones y Otros Ingresos por Préstamos</t>
  </si>
  <si>
    <t>INTERESES POR TÍTULOS Y VALORES</t>
  </si>
  <si>
    <t xml:space="preserve">Comisión por Títulos y Valores </t>
  </si>
  <si>
    <t>TRANSFERENCIAS Y DONACIONES CORRIENTES A INSTITUCIONES DEL SECTOR PÚBLICO</t>
  </si>
  <si>
    <t>Donaciones Corrientes Varias del Sector Externo</t>
  </si>
  <si>
    <t>TRANSFERENCIAS Y DONACIONES CORRIENTES DEL SECTOR PRIVADO</t>
  </si>
  <si>
    <t>Donaciones Corrientes de Empresas Privadas</t>
  </si>
  <si>
    <t>Transferencias Corrientes de Empresas Públicas</t>
  </si>
  <si>
    <t>Donaciones Corrientes de Empresas Públicas</t>
  </si>
  <si>
    <t>VENTA DE ACTIVOS FIJOS</t>
  </si>
  <si>
    <t>Donaciones de Capital de Alivio de Deuda- HIPC (Organismos Internacionales)</t>
  </si>
  <si>
    <t>Donaciones de Capital de Alivio de Deuda-MDRI (Organismos Internacionales)</t>
  </si>
  <si>
    <t>Donaciones de apoyo presupuestario, organismos internacionales</t>
  </si>
  <si>
    <t>Donaciones de Capital de Empresas Públicas</t>
  </si>
  <si>
    <t>VENTA DE TÍTULOS Y VALORES</t>
  </si>
  <si>
    <t>VENTA DE TÍTULOS Y VALORES DE CORTO PLAZO</t>
  </si>
  <si>
    <t>Recuperación de Préstamos de Largo Plazo al Sector Externo</t>
  </si>
  <si>
    <t>FIDEICOMISOS</t>
  </si>
  <si>
    <t>Fondos de Fideicomisos de Años Anteriores</t>
  </si>
  <si>
    <t>DISMINUCIÓN DE OTROS ACTIVOS FINANCIEROS</t>
  </si>
  <si>
    <t>Disminución de Disponibilidades de Años Anteriores</t>
  </si>
  <si>
    <t>TÍTULOS DE DEUDA</t>
  </si>
  <si>
    <t>COLOCACIÓN DE TÍTULOS Y VALORES A CORTO PLAZO</t>
  </si>
  <si>
    <t>COLOCACIÓN DE TÍTULOS Y VALORES A LARGO</t>
  </si>
  <si>
    <t xml:space="preserve"> PRÉSTAMOS</t>
  </si>
  <si>
    <t>OBTENCIÓN DE PRÉSTAMOS A CORTO PLAZO</t>
  </si>
  <si>
    <t>OBTENCIÓN DE PRÉSTAMOS A LARGO PLAZO</t>
  </si>
  <si>
    <t>OBTENCIÓN DE PRÉSTAMOS SECTORIALES A LARGO PLAZO</t>
  </si>
  <si>
    <t>TRANSFERENCIAS CORRIENTES DEL GOBIERNO GENERAL</t>
  </si>
  <si>
    <t>Contribución social del sector soci</t>
  </si>
  <si>
    <t>Ecotasa sobre Importación Vehícu</t>
  </si>
  <si>
    <t>Otros Ingresos por Convenios de A</t>
  </si>
  <si>
    <t>Aportes del sistema cooperativo a</t>
  </si>
  <si>
    <t>Intereses por Préstamos a Gobier</t>
  </si>
  <si>
    <t>Comisiones y otros ingresos por p</t>
  </si>
  <si>
    <t>Intereses por Titulos y Valores Ext</t>
  </si>
  <si>
    <t>Donaciones Corrientes Varias del</t>
  </si>
  <si>
    <t>Venta de Equipo de Seguridad (Po</t>
  </si>
  <si>
    <t>Equipo de Seguridad</t>
  </si>
  <si>
    <t>Transferencias de Capital de Univ</t>
  </si>
  <si>
    <t>Venta de títulos y valores de corto</t>
  </si>
  <si>
    <t>Venta de Titulos y Valores</t>
  </si>
  <si>
    <t>Venta de títulos y valores de largo</t>
  </si>
  <si>
    <t>Producción y Consumo de Alcoho</t>
  </si>
  <si>
    <t>Impuesto a la venta de Papel Sella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</si>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</sst>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3" fontId="2" fillId="0" borderId="0" xfId="1" applyFont="1" applyFill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6" fillId="0" borderId="0" xfId="0" applyNumberFormat="1" applyFont="1"/>
    <xf numFmtId="49" fontId="7" fillId="0" borderId="0" xfId="0" applyNumberFormat="1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4" fontId="8" fillId="0" borderId="0" xfId="0" applyNumberFormat="1" applyFont="1"/>
    <xf numFmtId="49" fontId="6" fillId="0" borderId="0" xfId="0" applyNumberFormat="1" applyFont="1"/>
    <xf numFmtId="1" fontId="6" fillId="0" borderId="0" xfId="0" applyNumberFormat="1" applyFont="1"/>
    <xf numFmtId="49" fontId="3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9" fontId="3" fillId="2" borderId="6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9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2" fillId="0" borderId="0" xfId="0" applyFont="1"/>
    <xf numFmtId="49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455"/>
  <sheetViews>
    <sheetView showGridLines="0" tabSelected="1" zoomScale="96" zoomScaleNormal="96" workbookViewId="0">
      <selection activeCell="A3" sqref="A3:H3"/>
    </sheetView>
  </sheetViews>
  <sheetFormatPr baseColWidth="10" defaultRowHeight="14.25" customHeight="1" x14ac:dyDescent="0.25"/>
  <cols>
    <col min="1" max="1" width="9.85546875" style="4" customWidth="1"/>
    <col min="2" max="2" width="55" style="19" customWidth="1"/>
    <col min="3" max="5" width="15.7109375" style="5" customWidth="1"/>
    <col min="6" max="7" width="15.7109375" style="4" customWidth="1"/>
    <col min="8" max="8" width="5.28515625" style="4" bestFit="1" customWidth="1"/>
    <col min="9" max="16384" width="11.42578125" style="4"/>
  </cols>
  <sheetData>
    <row r="1" spans="1:8" ht="14.25" customHeight="1" x14ac:dyDescent="0.25">
      <c r="A1" s="63" t="s">
        <v>176</v>
      </c>
      <c r="B1" s="63"/>
      <c r="C1" s="63"/>
      <c r="D1" s="63"/>
      <c r="E1" s="63"/>
      <c r="F1" s="63"/>
      <c r="G1" s="63"/>
      <c r="H1" s="63"/>
    </row>
    <row r="2" spans="1:8" ht="14.25" customHeight="1" x14ac:dyDescent="0.25">
      <c r="A2" s="63" t="s">
        <v>171</v>
      </c>
      <c r="B2" s="63"/>
      <c r="C2" s="63"/>
      <c r="D2" s="63"/>
      <c r="E2" s="63"/>
      <c r="F2" s="63"/>
      <c r="G2" s="63"/>
      <c r="H2" s="63"/>
    </row>
    <row r="3" spans="1:8" ht="14.25" customHeight="1" x14ac:dyDescent="0.25">
      <c r="A3" s="64" t="s">
        <v>712</v>
      </c>
      <c r="B3" s="65"/>
      <c r="C3" s="65"/>
      <c r="D3" s="65"/>
      <c r="E3" s="65"/>
      <c r="F3" s="65"/>
      <c r="G3" s="65"/>
      <c r="H3" s="65"/>
    </row>
    <row r="4" spans="1:8" ht="6" customHeight="1" x14ac:dyDescent="0.25">
      <c r="A4" s="66"/>
      <c r="B4" s="66"/>
    </row>
    <row r="5" spans="1:8" ht="14.25" customHeight="1" x14ac:dyDescent="0.25">
      <c r="A5" s="65" t="s">
        <v>123</v>
      </c>
      <c r="B5" s="65"/>
      <c r="C5" s="65"/>
      <c r="D5" s="65"/>
      <c r="E5" s="65"/>
      <c r="F5" s="65"/>
      <c r="G5" s="65"/>
      <c r="H5" s="65"/>
    </row>
    <row r="6" spans="1:8" ht="14.25" customHeight="1" x14ac:dyDescent="0.25">
      <c r="A6" s="7"/>
      <c r="B6" s="8"/>
      <c r="C6" s="9"/>
      <c r="D6" s="9"/>
      <c r="E6" s="9"/>
      <c r="F6" s="10"/>
    </row>
    <row r="7" spans="1:8" ht="41.25" customHeight="1" x14ac:dyDescent="0.25">
      <c r="A7" s="1" t="s">
        <v>121</v>
      </c>
      <c r="B7" s="1" t="s">
        <v>0</v>
      </c>
      <c r="C7" s="42" t="s">
        <v>1</v>
      </c>
      <c r="D7" s="2" t="s">
        <v>2</v>
      </c>
      <c r="E7" s="2" t="s">
        <v>169</v>
      </c>
      <c r="F7" s="3" t="s">
        <v>162</v>
      </c>
      <c r="G7" s="3" t="s">
        <v>172</v>
      </c>
      <c r="H7" s="3" t="s">
        <v>173</v>
      </c>
    </row>
    <row r="8" spans="1:8" ht="14.25" customHeight="1" x14ac:dyDescent="0.25">
      <c r="A8" s="11">
        <v>11</v>
      </c>
      <c r="B8" s="12" t="s">
        <v>3</v>
      </c>
      <c r="C8" s="43">
        <f>+C9+C26+C31+C45+C64+C69+C73+C81</f>
        <v>0</v>
      </c>
      <c r="D8" s="13">
        <f>+D9+D26+D31+D45+D64+D69+D73+D81</f>
        <v>0</v>
      </c>
      <c r="E8" s="13">
        <f>+E9+E26+E31+E45+E64+E69+E73+E81</f>
        <v>0</v>
      </c>
      <c r="F8" s="13">
        <f>+F9+F26+F31+F45+F64+F69+F73+F81</f>
        <v>0</v>
      </c>
      <c r="G8" s="13">
        <f>+G9+G26+G31+G45+G64+G69+G73+G81</f>
        <v>0</v>
      </c>
      <c r="H8" s="54"/>
    </row>
    <row r="9" spans="1:8" ht="14.25" customHeight="1" x14ac:dyDescent="0.25">
      <c r="A9" s="11">
        <v>111</v>
      </c>
      <c r="B9" s="12" t="s">
        <v>4</v>
      </c>
      <c r="C9" s="43">
        <f>SUM(C10:C25)</f>
        <v>0</v>
      </c>
      <c r="D9" s="13">
        <f>SUM(D10:D25)</f>
        <v>0</v>
      </c>
      <c r="E9" s="13">
        <f>SUM(E10:E25)</f>
        <v>0</v>
      </c>
      <c r="F9" s="13">
        <f>SUM(F10:F25)</f>
        <v>0</v>
      </c>
      <c r="G9" s="13">
        <f>SUM(G10:G25)</f>
        <v>0</v>
      </c>
      <c r="H9" s="54"/>
    </row>
    <row r="10" spans="1:8" ht="14.25" customHeight="1" x14ac:dyDescent="0.25">
      <c r="A10" s="14">
        <v>11101</v>
      </c>
      <c r="B10" s="15" t="s">
        <v>5</v>
      </c>
      <c r="C10" s="44">
        <v>0</v>
      </c>
      <c r="D10" s="16">
        <v>0</v>
      </c>
      <c r="E10" s="16">
        <v>0</v>
      </c>
      <c r="F10" s="16">
        <v>0</v>
      </c>
      <c r="G10" s="17">
        <f>+D10-C10</f>
        <v>0</v>
      </c>
      <c r="H10" s="55"/>
    </row>
    <row r="11" spans="1:8" ht="14.25" customHeight="1" x14ac:dyDescent="0.25">
      <c r="A11" s="14">
        <v>11102</v>
      </c>
      <c r="B11" s="15" t="s">
        <v>6</v>
      </c>
      <c r="C11" s="44">
        <v>0</v>
      </c>
      <c r="D11" s="16">
        <v>0</v>
      </c>
      <c r="E11" s="16">
        <v>0</v>
      </c>
      <c r="F11" s="16">
        <v>0</v>
      </c>
      <c r="G11" s="17">
        <f t="shared" ref="G11:G74" si="0">+D11-C11</f>
        <v>0</v>
      </c>
      <c r="H11" s="55"/>
    </row>
    <row r="12" spans="1:8" ht="14.25" customHeight="1" x14ac:dyDescent="0.25">
      <c r="A12" s="14">
        <v>11103</v>
      </c>
      <c r="B12" s="15" t="s">
        <v>7</v>
      </c>
      <c r="C12" s="44">
        <v>0</v>
      </c>
      <c r="D12" s="16">
        <v>0</v>
      </c>
      <c r="E12" s="16">
        <v>0</v>
      </c>
      <c r="F12" s="16">
        <v>0</v>
      </c>
      <c r="G12" s="17">
        <f t="shared" si="0"/>
        <v>0</v>
      </c>
      <c r="H12" s="55"/>
    </row>
    <row r="13" spans="1:8" ht="14.25" customHeight="1" x14ac:dyDescent="0.25">
      <c r="A13" s="14">
        <v>11104</v>
      </c>
      <c r="B13" s="15" t="s">
        <v>8</v>
      </c>
      <c r="C13" s="44">
        <v>0</v>
      </c>
      <c r="D13" s="16">
        <v>0</v>
      </c>
      <c r="E13" s="16">
        <v>0</v>
      </c>
      <c r="F13" s="16">
        <v>0</v>
      </c>
      <c r="G13" s="17">
        <f t="shared" si="0"/>
        <v>0</v>
      </c>
      <c r="H13" s="55"/>
    </row>
    <row r="14" spans="1:8" ht="14.25" customHeight="1" x14ac:dyDescent="0.25">
      <c r="A14" s="14">
        <v>11105</v>
      </c>
      <c r="B14" s="15" t="s">
        <v>9</v>
      </c>
      <c r="C14" s="44">
        <v>0</v>
      </c>
      <c r="D14" s="16">
        <v>0</v>
      </c>
      <c r="E14" s="16">
        <v>0</v>
      </c>
      <c r="F14" s="16">
        <v>0</v>
      </c>
      <c r="G14" s="17">
        <f t="shared" si="0"/>
        <v>0</v>
      </c>
      <c r="H14" s="55"/>
    </row>
    <row r="15" spans="1:8" ht="14.25" customHeight="1" x14ac:dyDescent="0.25">
      <c r="A15" s="14">
        <v>11106</v>
      </c>
      <c r="B15" s="15" t="s">
        <v>10</v>
      </c>
      <c r="C15" s="44">
        <v>0</v>
      </c>
      <c r="D15" s="16">
        <v>0</v>
      </c>
      <c r="E15" s="16">
        <v>0</v>
      </c>
      <c r="F15" s="16">
        <v>0</v>
      </c>
      <c r="G15" s="17">
        <f t="shared" si="0"/>
        <v>0</v>
      </c>
      <c r="H15" s="55"/>
    </row>
    <row r="16" spans="1:8" ht="14.25" customHeight="1" x14ac:dyDescent="0.25">
      <c r="A16" s="14">
        <v>11107</v>
      </c>
      <c r="B16" s="15" t="s">
        <v>11</v>
      </c>
      <c r="C16" s="44">
        <v>0</v>
      </c>
      <c r="D16" s="16">
        <v>0</v>
      </c>
      <c r="E16" s="16">
        <v>0</v>
      </c>
      <c r="F16" s="16">
        <v>0</v>
      </c>
      <c r="G16" s="17">
        <f t="shared" si="0"/>
        <v>0</v>
      </c>
      <c r="H16" s="55"/>
    </row>
    <row r="17" spans="1:8" ht="14.25" customHeight="1" x14ac:dyDescent="0.25">
      <c r="A17" s="14">
        <v>11108</v>
      </c>
      <c r="B17" s="15" t="s">
        <v>12</v>
      </c>
      <c r="C17" s="44">
        <v>0</v>
      </c>
      <c r="D17" s="16">
        <v>0</v>
      </c>
      <c r="E17" s="16">
        <v>0</v>
      </c>
      <c r="F17" s="16">
        <v>0</v>
      </c>
      <c r="G17" s="17">
        <f t="shared" si="0"/>
        <v>0</v>
      </c>
      <c r="H17" s="55"/>
    </row>
    <row r="18" spans="1:8" ht="14.25" customHeight="1" x14ac:dyDescent="0.25">
      <c r="A18" s="14">
        <v>11109</v>
      </c>
      <c r="B18" s="15" t="s">
        <v>13</v>
      </c>
      <c r="C18" s="44">
        <v>0</v>
      </c>
      <c r="D18" s="16">
        <v>0</v>
      </c>
      <c r="E18" s="16">
        <v>0</v>
      </c>
      <c r="F18" s="16">
        <v>0</v>
      </c>
      <c r="G18" s="17">
        <f t="shared" si="0"/>
        <v>0</v>
      </c>
      <c r="H18" s="55"/>
    </row>
    <row r="19" spans="1:8" ht="14.25" customHeight="1" x14ac:dyDescent="0.25">
      <c r="A19" s="14">
        <v>11110</v>
      </c>
      <c r="B19" s="15" t="s">
        <v>14</v>
      </c>
      <c r="C19" s="44">
        <v>0</v>
      </c>
      <c r="D19" s="16">
        <v>0</v>
      </c>
      <c r="E19" s="16">
        <v>0</v>
      </c>
      <c r="F19" s="16">
        <v>0</v>
      </c>
      <c r="G19" s="17">
        <f t="shared" si="0"/>
        <v>0</v>
      </c>
      <c r="H19" s="55"/>
    </row>
    <row r="20" spans="1:8" ht="14.25" customHeight="1" x14ac:dyDescent="0.25">
      <c r="A20" s="14">
        <v>11111</v>
      </c>
      <c r="B20" s="15" t="s">
        <v>15</v>
      </c>
      <c r="C20" s="44">
        <v>0</v>
      </c>
      <c r="D20" s="16">
        <v>0</v>
      </c>
      <c r="E20" s="16">
        <v>0</v>
      </c>
      <c r="F20" s="16">
        <v>0</v>
      </c>
      <c r="G20" s="17">
        <f t="shared" si="0"/>
        <v>0</v>
      </c>
      <c r="H20" s="55"/>
    </row>
    <row r="21" spans="1:8" ht="25.5" x14ac:dyDescent="0.25">
      <c r="A21" s="14">
        <v>11112</v>
      </c>
      <c r="B21" s="15" t="s">
        <v>129</v>
      </c>
      <c r="C21" s="44">
        <v>0</v>
      </c>
      <c r="D21" s="16">
        <v>0</v>
      </c>
      <c r="E21" s="16">
        <v>0</v>
      </c>
      <c r="F21" s="16">
        <v>0</v>
      </c>
      <c r="G21" s="17">
        <f t="shared" si="0"/>
        <v>0</v>
      </c>
      <c r="H21" s="55"/>
    </row>
    <row r="22" spans="1:8" ht="14.25" customHeight="1" x14ac:dyDescent="0.25">
      <c r="A22" s="14">
        <v>11113</v>
      </c>
      <c r="B22" s="15" t="s">
        <v>16</v>
      </c>
      <c r="C22" s="44">
        <v>0</v>
      </c>
      <c r="D22" s="16">
        <v>0</v>
      </c>
      <c r="E22" s="16">
        <v>0</v>
      </c>
      <c r="F22" s="16">
        <v>0</v>
      </c>
      <c r="G22" s="17">
        <f t="shared" si="0"/>
        <v>0</v>
      </c>
      <c r="H22" s="55"/>
    </row>
    <row r="23" spans="1:8" ht="14.25" customHeight="1" x14ac:dyDescent="0.25">
      <c r="A23" s="14">
        <v>11114</v>
      </c>
      <c r="B23" s="15" t="s">
        <v>17</v>
      </c>
      <c r="C23" s="44">
        <v>0</v>
      </c>
      <c r="D23" s="16">
        <v>0</v>
      </c>
      <c r="E23" s="16">
        <v>0</v>
      </c>
      <c r="F23" s="16">
        <v>0</v>
      </c>
      <c r="G23" s="17">
        <f t="shared" si="0"/>
        <v>0</v>
      </c>
      <c r="H23" s="55"/>
    </row>
    <row r="24" spans="1:8" ht="14.25" customHeight="1" x14ac:dyDescent="0.25">
      <c r="A24" s="14">
        <v>11115</v>
      </c>
      <c r="B24" s="15" t="s">
        <v>18</v>
      </c>
      <c r="C24" s="44">
        <v>0</v>
      </c>
      <c r="D24" s="16">
        <v>0</v>
      </c>
      <c r="E24" s="16">
        <v>0</v>
      </c>
      <c r="F24" s="16">
        <v>0</v>
      </c>
      <c r="G24" s="17">
        <f t="shared" si="0"/>
        <v>0</v>
      </c>
      <c r="H24" s="55"/>
    </row>
    <row r="25" spans="1:8" s="33" customFormat="1" ht="14.25" customHeight="1" x14ac:dyDescent="0.25">
      <c r="A25" s="30">
        <v>11116</v>
      </c>
      <c r="B25" s="31" t="s">
        <v>471</v>
      </c>
      <c r="C25" s="44">
        <v>0</v>
      </c>
      <c r="D25" s="16">
        <v>0</v>
      </c>
      <c r="E25" s="16">
        <v>0</v>
      </c>
      <c r="F25" s="16">
        <v>0</v>
      </c>
      <c r="G25" s="17">
        <f t="shared" si="0"/>
        <v>0</v>
      </c>
      <c r="H25" s="56"/>
    </row>
    <row r="26" spans="1:8" ht="14.25" customHeight="1" x14ac:dyDescent="0.25">
      <c r="A26" s="11">
        <v>112</v>
      </c>
      <c r="B26" s="12" t="s">
        <v>19</v>
      </c>
      <c r="C26" s="43">
        <f>SUM(C27:C30)</f>
        <v>0</v>
      </c>
      <c r="D26" s="13">
        <f t="shared" ref="D26:G26" si="1">SUM(D27:D30)</f>
        <v>0</v>
      </c>
      <c r="E26" s="13">
        <f t="shared" si="1"/>
        <v>0</v>
      </c>
      <c r="F26" s="13">
        <f t="shared" si="1"/>
        <v>0</v>
      </c>
      <c r="G26" s="13">
        <f t="shared" si="1"/>
        <v>0</v>
      </c>
      <c r="H26" s="54"/>
    </row>
    <row r="27" spans="1:8" ht="14.25" customHeight="1" x14ac:dyDescent="0.25">
      <c r="A27" s="14">
        <v>11201</v>
      </c>
      <c r="B27" s="15" t="s">
        <v>20</v>
      </c>
      <c r="C27" s="44">
        <v>0</v>
      </c>
      <c r="D27" s="16">
        <v>0</v>
      </c>
      <c r="E27" s="16">
        <v>0</v>
      </c>
      <c r="F27" s="16">
        <v>0</v>
      </c>
      <c r="G27" s="17">
        <f t="shared" si="0"/>
        <v>0</v>
      </c>
      <c r="H27" s="55"/>
    </row>
    <row r="28" spans="1:8" ht="14.25" customHeight="1" x14ac:dyDescent="0.25">
      <c r="A28" s="14">
        <v>11202</v>
      </c>
      <c r="B28" s="15" t="s">
        <v>21</v>
      </c>
      <c r="C28" s="44">
        <v>0</v>
      </c>
      <c r="D28" s="16">
        <v>0</v>
      </c>
      <c r="E28" s="16">
        <v>0</v>
      </c>
      <c r="F28" s="16">
        <v>0</v>
      </c>
      <c r="G28" s="17">
        <f t="shared" si="0"/>
        <v>0</v>
      </c>
      <c r="H28" s="55"/>
    </row>
    <row r="29" spans="1:8" ht="14.25" customHeight="1" x14ac:dyDescent="0.25">
      <c r="A29" s="14">
        <v>11203</v>
      </c>
      <c r="B29" s="15" t="s">
        <v>22</v>
      </c>
      <c r="C29" s="44">
        <v>0</v>
      </c>
      <c r="D29" s="16">
        <v>0</v>
      </c>
      <c r="E29" s="16">
        <v>0</v>
      </c>
      <c r="F29" s="16">
        <v>0</v>
      </c>
      <c r="G29" s="17">
        <f t="shared" si="0"/>
        <v>0</v>
      </c>
      <c r="H29" s="55"/>
    </row>
    <row r="30" spans="1:8" ht="14.25" customHeight="1" x14ac:dyDescent="0.25">
      <c r="A30" s="14">
        <v>11204</v>
      </c>
      <c r="B30" s="15" t="s">
        <v>23</v>
      </c>
      <c r="C30" s="44">
        <v>0</v>
      </c>
      <c r="D30" s="16">
        <v>0</v>
      </c>
      <c r="E30" s="16">
        <v>0</v>
      </c>
      <c r="F30" s="16">
        <v>0</v>
      </c>
      <c r="G30" s="17">
        <f t="shared" si="0"/>
        <v>0</v>
      </c>
      <c r="H30" s="55"/>
    </row>
    <row r="31" spans="1:8" ht="12.75" x14ac:dyDescent="0.25">
      <c r="A31" s="11">
        <v>113</v>
      </c>
      <c r="B31" s="12" t="s">
        <v>124</v>
      </c>
      <c r="C31" s="43">
        <f>SUM(C32:C44)</f>
        <v>0</v>
      </c>
      <c r="D31" s="13">
        <f>SUM(D32:D44)</f>
        <v>0</v>
      </c>
      <c r="E31" s="13">
        <f>SUM(E32:E44)</f>
        <v>0</v>
      </c>
      <c r="F31" s="13">
        <f>SUM(F32:F44)</f>
        <v>0</v>
      </c>
      <c r="G31" s="13">
        <f>SUM(G32:G44)</f>
        <v>0</v>
      </c>
      <c r="H31" s="54"/>
    </row>
    <row r="32" spans="1:8" ht="14.25" customHeight="1" x14ac:dyDescent="0.25">
      <c r="A32" s="14">
        <v>11301</v>
      </c>
      <c r="B32" s="15" t="s">
        <v>24</v>
      </c>
      <c r="C32" s="44">
        <v>0</v>
      </c>
      <c r="D32" s="16">
        <v>0</v>
      </c>
      <c r="E32" s="16">
        <v>0</v>
      </c>
      <c r="F32" s="16">
        <v>0</v>
      </c>
      <c r="G32" s="17">
        <f t="shared" si="0"/>
        <v>0</v>
      </c>
      <c r="H32" s="55"/>
    </row>
    <row r="33" spans="1:8" ht="14.25" customHeight="1" x14ac:dyDescent="0.25">
      <c r="A33" s="14">
        <v>11302</v>
      </c>
      <c r="B33" s="15" t="s">
        <v>25</v>
      </c>
      <c r="C33" s="44">
        <v>0</v>
      </c>
      <c r="D33" s="16">
        <v>0</v>
      </c>
      <c r="E33" s="16">
        <v>0</v>
      </c>
      <c r="F33" s="16">
        <v>0</v>
      </c>
      <c r="G33" s="17">
        <f t="shared" si="0"/>
        <v>0</v>
      </c>
      <c r="H33" s="55"/>
    </row>
    <row r="34" spans="1:8" ht="14.25" customHeight="1" x14ac:dyDescent="0.25">
      <c r="A34" s="14">
        <v>11303</v>
      </c>
      <c r="B34" s="15" t="s">
        <v>26</v>
      </c>
      <c r="C34" s="44">
        <v>0</v>
      </c>
      <c r="D34" s="16">
        <v>0</v>
      </c>
      <c r="E34" s="16">
        <v>0</v>
      </c>
      <c r="F34" s="16">
        <v>0</v>
      </c>
      <c r="G34" s="17">
        <f t="shared" si="0"/>
        <v>0</v>
      </c>
      <c r="H34" s="55"/>
    </row>
    <row r="35" spans="1:8" ht="14.25" customHeight="1" x14ac:dyDescent="0.25">
      <c r="A35" s="14">
        <v>11304</v>
      </c>
      <c r="B35" s="15" t="s">
        <v>27</v>
      </c>
      <c r="C35" s="44">
        <v>0</v>
      </c>
      <c r="D35" s="16">
        <v>0</v>
      </c>
      <c r="E35" s="16">
        <v>0</v>
      </c>
      <c r="F35" s="16">
        <v>0</v>
      </c>
      <c r="G35" s="17">
        <f t="shared" si="0"/>
        <v>0</v>
      </c>
      <c r="H35" s="55"/>
    </row>
    <row r="36" spans="1:8" ht="12" customHeight="1" x14ac:dyDescent="0.25">
      <c r="A36" s="14">
        <v>11305</v>
      </c>
      <c r="B36" s="15" t="s">
        <v>130</v>
      </c>
      <c r="C36" s="44">
        <v>0</v>
      </c>
      <c r="D36" s="16">
        <v>0</v>
      </c>
      <c r="E36" s="16">
        <v>0</v>
      </c>
      <c r="F36" s="16">
        <v>0</v>
      </c>
      <c r="G36" s="17">
        <f>+D36-C36</f>
        <v>0</v>
      </c>
      <c r="H36" s="55"/>
    </row>
    <row r="37" spans="1:8" ht="14.25" customHeight="1" x14ac:dyDescent="0.25">
      <c r="A37" s="14">
        <v>11306</v>
      </c>
      <c r="B37" s="15" t="s">
        <v>28</v>
      </c>
      <c r="C37" s="44">
        <v>0</v>
      </c>
      <c r="D37" s="16">
        <v>0</v>
      </c>
      <c r="E37" s="16">
        <v>0</v>
      </c>
      <c r="F37" s="16">
        <v>0</v>
      </c>
      <c r="G37" s="17">
        <f t="shared" si="0"/>
        <v>0</v>
      </c>
      <c r="H37" s="55"/>
    </row>
    <row r="38" spans="1:8" ht="14.25" customHeight="1" x14ac:dyDescent="0.25">
      <c r="A38" s="14">
        <v>11307</v>
      </c>
      <c r="B38" s="15" t="s">
        <v>29</v>
      </c>
      <c r="C38" s="44">
        <v>0</v>
      </c>
      <c r="D38" s="16">
        <v>0</v>
      </c>
      <c r="E38" s="16">
        <v>0</v>
      </c>
      <c r="F38" s="16">
        <v>0</v>
      </c>
      <c r="G38" s="17">
        <f t="shared" si="0"/>
        <v>0</v>
      </c>
      <c r="H38" s="55"/>
    </row>
    <row r="39" spans="1:8" ht="14.25" customHeight="1" x14ac:dyDescent="0.25">
      <c r="A39" s="14">
        <v>11308</v>
      </c>
      <c r="B39" s="15" t="s">
        <v>30</v>
      </c>
      <c r="C39" s="44">
        <v>0</v>
      </c>
      <c r="D39" s="16">
        <v>0</v>
      </c>
      <c r="E39" s="16">
        <v>0</v>
      </c>
      <c r="F39" s="16">
        <v>0</v>
      </c>
      <c r="G39" s="17">
        <f t="shared" si="0"/>
        <v>0</v>
      </c>
      <c r="H39" s="55"/>
    </row>
    <row r="40" spans="1:8" ht="15" customHeight="1" x14ac:dyDescent="0.25">
      <c r="A40" s="14">
        <v>11309</v>
      </c>
      <c r="B40" s="31" t="s">
        <v>31</v>
      </c>
      <c r="C40" s="44">
        <v>0</v>
      </c>
      <c r="D40" s="16">
        <v>0</v>
      </c>
      <c r="E40" s="16">
        <v>0</v>
      </c>
      <c r="F40" s="16">
        <v>0</v>
      </c>
      <c r="G40" s="17">
        <f t="shared" si="0"/>
        <v>0</v>
      </c>
      <c r="H40" s="55"/>
    </row>
    <row r="41" spans="1:8" ht="14.25" customHeight="1" x14ac:dyDescent="0.25">
      <c r="A41" s="14">
        <v>11310</v>
      </c>
      <c r="B41" s="15" t="s">
        <v>32</v>
      </c>
      <c r="C41" s="44">
        <v>0</v>
      </c>
      <c r="D41" s="16">
        <v>0</v>
      </c>
      <c r="E41" s="16">
        <v>0</v>
      </c>
      <c r="F41" s="16">
        <v>0</v>
      </c>
      <c r="G41" s="17">
        <f t="shared" si="0"/>
        <v>0</v>
      </c>
      <c r="H41" s="55"/>
    </row>
    <row r="42" spans="1:8" ht="14.25" customHeight="1" x14ac:dyDescent="0.25">
      <c r="A42" s="30">
        <v>11311</v>
      </c>
      <c r="B42" s="31" t="s">
        <v>619</v>
      </c>
      <c r="C42" s="44">
        <v>0</v>
      </c>
      <c r="D42" s="16">
        <v>0</v>
      </c>
      <c r="E42" s="16">
        <v>0</v>
      </c>
      <c r="F42" s="16">
        <v>0</v>
      </c>
      <c r="G42" s="17">
        <f t="shared" ref="G42" si="2">+D42-C42</f>
        <v>0</v>
      </c>
      <c r="H42" s="55"/>
    </row>
    <row r="43" spans="1:8" ht="13.5" customHeight="1" x14ac:dyDescent="0.25">
      <c r="A43" s="14">
        <v>11314</v>
      </c>
      <c r="B43" s="15" t="s">
        <v>33</v>
      </c>
      <c r="C43" s="44">
        <v>0</v>
      </c>
      <c r="D43" s="16">
        <v>0</v>
      </c>
      <c r="E43" s="16">
        <v>0</v>
      </c>
      <c r="F43" s="16">
        <v>0</v>
      </c>
      <c r="G43" s="17">
        <f t="shared" si="0"/>
        <v>0</v>
      </c>
      <c r="H43" s="55"/>
    </row>
    <row r="44" spans="1:8" ht="12.75" x14ac:dyDescent="0.25">
      <c r="A44" s="14">
        <v>11315</v>
      </c>
      <c r="B44" s="15" t="s">
        <v>587</v>
      </c>
      <c r="C44" s="44">
        <v>0</v>
      </c>
      <c r="D44" s="16">
        <v>0</v>
      </c>
      <c r="E44" s="16">
        <v>0</v>
      </c>
      <c r="F44" s="16">
        <v>0</v>
      </c>
      <c r="G44" s="17">
        <f t="shared" si="0"/>
        <v>0</v>
      </c>
      <c r="H44" s="55"/>
    </row>
    <row r="45" spans="1:8" ht="25.5" x14ac:dyDescent="0.25">
      <c r="A45" s="11">
        <v>114</v>
      </c>
      <c r="B45" s="12" t="s">
        <v>131</v>
      </c>
      <c r="C45" s="43">
        <f>SUM(C46:C63)</f>
        <v>0</v>
      </c>
      <c r="D45" s="43">
        <f t="shared" ref="D45:G45" si="3">SUM(D46:D63)</f>
        <v>0</v>
      </c>
      <c r="E45" s="43">
        <f t="shared" si="3"/>
        <v>0</v>
      </c>
      <c r="F45" s="43">
        <f t="shared" si="3"/>
        <v>0</v>
      </c>
      <c r="G45" s="43">
        <f t="shared" si="3"/>
        <v>0</v>
      </c>
      <c r="H45" s="54"/>
    </row>
    <row r="46" spans="1:8" ht="14.25" customHeight="1" x14ac:dyDescent="0.25">
      <c r="A46" s="14">
        <v>11401</v>
      </c>
      <c r="B46" s="15" t="s">
        <v>34</v>
      </c>
      <c r="C46" s="44">
        <v>0</v>
      </c>
      <c r="D46" s="16">
        <v>0</v>
      </c>
      <c r="E46" s="16">
        <v>0</v>
      </c>
      <c r="F46" s="16">
        <v>0</v>
      </c>
      <c r="G46" s="17">
        <f t="shared" si="0"/>
        <v>0</v>
      </c>
      <c r="H46" s="55"/>
    </row>
    <row r="47" spans="1:8" ht="12.75" x14ac:dyDescent="0.25">
      <c r="A47" s="14">
        <v>11402</v>
      </c>
      <c r="B47" s="15" t="s">
        <v>35</v>
      </c>
      <c r="C47" s="44">
        <v>0</v>
      </c>
      <c r="D47" s="16">
        <v>0</v>
      </c>
      <c r="E47" s="16">
        <v>0</v>
      </c>
      <c r="F47" s="16">
        <v>0</v>
      </c>
      <c r="G47" s="17">
        <f t="shared" si="0"/>
        <v>0</v>
      </c>
      <c r="H47" s="55"/>
    </row>
    <row r="48" spans="1:8" ht="12.75" x14ac:dyDescent="0.25">
      <c r="A48" s="14">
        <v>11403</v>
      </c>
      <c r="B48" s="15" t="s">
        <v>36</v>
      </c>
      <c r="C48" s="44">
        <v>0</v>
      </c>
      <c r="D48" s="16">
        <v>0</v>
      </c>
      <c r="E48" s="16">
        <v>0</v>
      </c>
      <c r="F48" s="16">
        <v>0</v>
      </c>
      <c r="G48" s="17">
        <f t="shared" si="0"/>
        <v>0</v>
      </c>
      <c r="H48" s="55"/>
    </row>
    <row r="49" spans="1:8" ht="12.75" x14ac:dyDescent="0.25">
      <c r="A49" s="14">
        <v>11404</v>
      </c>
      <c r="B49" s="15" t="s">
        <v>37</v>
      </c>
      <c r="C49" s="44">
        <v>0</v>
      </c>
      <c r="D49" s="16">
        <v>0</v>
      </c>
      <c r="E49" s="16">
        <v>0</v>
      </c>
      <c r="F49" s="16">
        <v>0</v>
      </c>
      <c r="G49" s="17">
        <f t="shared" si="0"/>
        <v>0</v>
      </c>
      <c r="H49" s="55"/>
    </row>
    <row r="50" spans="1:8" ht="12.75" x14ac:dyDescent="0.25">
      <c r="A50" s="14">
        <v>11405</v>
      </c>
      <c r="B50" s="15" t="s">
        <v>206</v>
      </c>
      <c r="C50" s="44">
        <v>0</v>
      </c>
      <c r="D50" s="16">
        <v>0</v>
      </c>
      <c r="E50" s="16">
        <v>0</v>
      </c>
      <c r="F50" s="16">
        <v>0</v>
      </c>
      <c r="G50" s="17">
        <f t="shared" si="0"/>
        <v>0</v>
      </c>
      <c r="H50" s="55"/>
    </row>
    <row r="51" spans="1:8" ht="12.75" x14ac:dyDescent="0.25">
      <c r="A51" s="14">
        <v>11406</v>
      </c>
      <c r="B51" s="15" t="s">
        <v>38</v>
      </c>
      <c r="C51" s="44">
        <v>0</v>
      </c>
      <c r="D51" s="16">
        <v>0</v>
      </c>
      <c r="E51" s="16">
        <v>0</v>
      </c>
      <c r="F51" s="16">
        <v>0</v>
      </c>
      <c r="G51" s="17">
        <f t="shared" si="0"/>
        <v>0</v>
      </c>
      <c r="H51" s="55"/>
    </row>
    <row r="52" spans="1:8" ht="25.5" x14ac:dyDescent="0.25">
      <c r="A52" s="14">
        <v>11407</v>
      </c>
      <c r="B52" s="15" t="s">
        <v>132</v>
      </c>
      <c r="C52" s="44">
        <v>0</v>
      </c>
      <c r="D52" s="16">
        <v>0</v>
      </c>
      <c r="E52" s="16">
        <v>0</v>
      </c>
      <c r="F52" s="16">
        <v>0</v>
      </c>
      <c r="G52" s="17">
        <f t="shared" si="0"/>
        <v>0</v>
      </c>
      <c r="H52" s="55"/>
    </row>
    <row r="53" spans="1:8" ht="12.75" x14ac:dyDescent="0.25">
      <c r="A53" s="14">
        <v>11408</v>
      </c>
      <c r="B53" s="15" t="s">
        <v>39</v>
      </c>
      <c r="C53" s="44">
        <v>0</v>
      </c>
      <c r="D53" s="16">
        <v>0</v>
      </c>
      <c r="E53" s="16">
        <v>0</v>
      </c>
      <c r="F53" s="16">
        <v>0</v>
      </c>
      <c r="G53" s="17">
        <f t="shared" si="0"/>
        <v>0</v>
      </c>
      <c r="H53" s="55"/>
    </row>
    <row r="54" spans="1:8" ht="11.25" customHeight="1" x14ac:dyDescent="0.25">
      <c r="A54" s="14">
        <v>11409</v>
      </c>
      <c r="B54" s="15" t="s">
        <v>133</v>
      </c>
      <c r="C54" s="44">
        <v>0</v>
      </c>
      <c r="D54" s="16">
        <v>0</v>
      </c>
      <c r="E54" s="16">
        <v>0</v>
      </c>
      <c r="F54" s="16">
        <v>0</v>
      </c>
      <c r="G54" s="17">
        <f t="shared" si="0"/>
        <v>0</v>
      </c>
      <c r="H54" s="55"/>
    </row>
    <row r="55" spans="1:8" ht="25.5" x14ac:dyDescent="0.25">
      <c r="A55" s="14">
        <v>11410</v>
      </c>
      <c r="B55" s="15" t="s">
        <v>134</v>
      </c>
      <c r="C55" s="44">
        <v>0</v>
      </c>
      <c r="D55" s="16">
        <v>0</v>
      </c>
      <c r="E55" s="16">
        <v>0</v>
      </c>
      <c r="F55" s="16">
        <v>0</v>
      </c>
      <c r="G55" s="17">
        <f t="shared" si="0"/>
        <v>0</v>
      </c>
      <c r="H55" s="55"/>
    </row>
    <row r="56" spans="1:8" ht="12" customHeight="1" x14ac:dyDescent="0.25">
      <c r="A56" s="14">
        <v>11411</v>
      </c>
      <c r="B56" s="15" t="s">
        <v>135</v>
      </c>
      <c r="C56" s="44">
        <v>0</v>
      </c>
      <c r="D56" s="16">
        <v>0</v>
      </c>
      <c r="E56" s="16">
        <v>0</v>
      </c>
      <c r="F56" s="16">
        <v>0</v>
      </c>
      <c r="G56" s="17">
        <f t="shared" si="0"/>
        <v>0</v>
      </c>
      <c r="H56" s="55"/>
    </row>
    <row r="57" spans="1:8" ht="13.5" customHeight="1" x14ac:dyDescent="0.25">
      <c r="A57" s="14">
        <v>11412</v>
      </c>
      <c r="B57" s="15" t="s">
        <v>40</v>
      </c>
      <c r="C57" s="44">
        <v>0</v>
      </c>
      <c r="D57" s="16">
        <v>0</v>
      </c>
      <c r="E57" s="16">
        <v>0</v>
      </c>
      <c r="F57" s="16">
        <v>0</v>
      </c>
      <c r="G57" s="17">
        <f t="shared" si="0"/>
        <v>0</v>
      </c>
      <c r="H57" s="55"/>
    </row>
    <row r="58" spans="1:8" ht="12.75" customHeight="1" x14ac:dyDescent="0.25">
      <c r="A58" s="14">
        <v>11413</v>
      </c>
      <c r="B58" s="15" t="s">
        <v>136</v>
      </c>
      <c r="C58" s="44">
        <v>0</v>
      </c>
      <c r="D58" s="16">
        <v>0</v>
      </c>
      <c r="E58" s="16">
        <v>0</v>
      </c>
      <c r="F58" s="16">
        <v>0</v>
      </c>
      <c r="G58" s="17">
        <f t="shared" si="0"/>
        <v>0</v>
      </c>
      <c r="H58" s="55"/>
    </row>
    <row r="59" spans="1:8" ht="25.5" x14ac:dyDescent="0.25">
      <c r="A59" s="14">
        <v>11414</v>
      </c>
      <c r="B59" s="15" t="s">
        <v>137</v>
      </c>
      <c r="C59" s="44">
        <v>0</v>
      </c>
      <c r="D59" s="16">
        <v>0</v>
      </c>
      <c r="E59" s="16">
        <v>0</v>
      </c>
      <c r="F59" s="16">
        <v>0</v>
      </c>
      <c r="G59" s="17">
        <f t="shared" si="0"/>
        <v>0</v>
      </c>
      <c r="H59" s="55"/>
    </row>
    <row r="60" spans="1:8" ht="12.75" x14ac:dyDescent="0.25">
      <c r="A60" s="14">
        <v>11415</v>
      </c>
      <c r="B60" s="15" t="s">
        <v>138</v>
      </c>
      <c r="C60" s="44">
        <v>0</v>
      </c>
      <c r="D60" s="16">
        <v>0</v>
      </c>
      <c r="E60" s="16">
        <v>0</v>
      </c>
      <c r="F60" s="16">
        <v>0</v>
      </c>
      <c r="G60" s="17">
        <f t="shared" si="0"/>
        <v>0</v>
      </c>
      <c r="H60" s="55"/>
    </row>
    <row r="61" spans="1:8" ht="12.75" x14ac:dyDescent="0.25">
      <c r="A61" s="14">
        <v>11416</v>
      </c>
      <c r="B61" s="15" t="s">
        <v>41</v>
      </c>
      <c r="C61" s="44">
        <v>0</v>
      </c>
      <c r="D61" s="16">
        <v>0</v>
      </c>
      <c r="E61" s="16">
        <v>0</v>
      </c>
      <c r="F61" s="16">
        <v>0</v>
      </c>
      <c r="G61" s="17">
        <f t="shared" si="0"/>
        <v>0</v>
      </c>
      <c r="H61" s="55"/>
    </row>
    <row r="62" spans="1:8" ht="12.75" x14ac:dyDescent="0.25">
      <c r="A62" s="14">
        <v>11417</v>
      </c>
      <c r="B62" s="15" t="s">
        <v>42</v>
      </c>
      <c r="C62" s="44">
        <v>0</v>
      </c>
      <c r="D62" s="16">
        <v>0</v>
      </c>
      <c r="E62" s="16">
        <v>0</v>
      </c>
      <c r="F62" s="16">
        <v>0</v>
      </c>
      <c r="G62" s="17">
        <f t="shared" si="0"/>
        <v>0</v>
      </c>
      <c r="H62" s="55"/>
    </row>
    <row r="63" spans="1:8" ht="12.75" x14ac:dyDescent="0.25">
      <c r="A63" s="30">
        <v>11418</v>
      </c>
      <c r="B63" s="31" t="s">
        <v>623</v>
      </c>
      <c r="C63" s="40">
        <v>0</v>
      </c>
      <c r="D63" s="32">
        <v>0</v>
      </c>
      <c r="E63" s="32">
        <v>0</v>
      </c>
      <c r="F63" s="32">
        <v>0</v>
      </c>
      <c r="G63" s="51">
        <f t="shared" ref="G63" si="4">+D63-C63</f>
        <v>0</v>
      </c>
      <c r="H63" s="55"/>
    </row>
    <row r="64" spans="1:8" ht="12.75" x14ac:dyDescent="0.25">
      <c r="A64" s="11">
        <v>115</v>
      </c>
      <c r="B64" s="12" t="s">
        <v>43</v>
      </c>
      <c r="C64" s="43">
        <f>SUM(C65:C68)</f>
        <v>0</v>
      </c>
      <c r="D64" s="13">
        <f>SUM(D65:D68)</f>
        <v>0</v>
      </c>
      <c r="E64" s="13">
        <f>SUM(E65:E68)</f>
        <v>0</v>
      </c>
      <c r="F64" s="13">
        <f>SUM(F65:F68)</f>
        <v>0</v>
      </c>
      <c r="G64" s="13">
        <f>SUM(G65:G68)</f>
        <v>0</v>
      </c>
      <c r="H64" s="54"/>
    </row>
    <row r="65" spans="1:8" ht="12.75" x14ac:dyDescent="0.25">
      <c r="A65" s="14">
        <v>11501</v>
      </c>
      <c r="B65" s="15" t="s">
        <v>44</v>
      </c>
      <c r="C65" s="44">
        <v>0</v>
      </c>
      <c r="D65" s="16">
        <v>0</v>
      </c>
      <c r="E65" s="16">
        <v>0</v>
      </c>
      <c r="F65" s="16">
        <v>0</v>
      </c>
      <c r="G65" s="17">
        <f t="shared" si="0"/>
        <v>0</v>
      </c>
      <c r="H65" s="55"/>
    </row>
    <row r="66" spans="1:8" ht="12.75" x14ac:dyDescent="0.25">
      <c r="A66" s="14">
        <v>11502</v>
      </c>
      <c r="B66" s="15" t="s">
        <v>588</v>
      </c>
      <c r="C66" s="44">
        <v>0</v>
      </c>
      <c r="D66" s="16">
        <v>0</v>
      </c>
      <c r="E66" s="16">
        <v>0</v>
      </c>
      <c r="F66" s="16">
        <v>0</v>
      </c>
      <c r="G66" s="17">
        <f t="shared" si="0"/>
        <v>0</v>
      </c>
      <c r="H66" s="55"/>
    </row>
    <row r="67" spans="1:8" s="33" customFormat="1" ht="12.75" x14ac:dyDescent="0.25">
      <c r="A67" s="30">
        <v>11503</v>
      </c>
      <c r="B67" s="31" t="s">
        <v>46</v>
      </c>
      <c r="C67" s="44">
        <v>0</v>
      </c>
      <c r="D67" s="16">
        <v>0</v>
      </c>
      <c r="E67" s="16">
        <v>0</v>
      </c>
      <c r="F67" s="16">
        <v>0</v>
      </c>
      <c r="G67" s="17">
        <f t="shared" si="0"/>
        <v>0</v>
      </c>
      <c r="H67" s="56"/>
    </row>
    <row r="68" spans="1:8" s="33" customFormat="1" ht="12.75" x14ac:dyDescent="0.25">
      <c r="A68" s="30">
        <v>11504</v>
      </c>
      <c r="B68" s="31" t="s">
        <v>472</v>
      </c>
      <c r="C68" s="44">
        <v>0</v>
      </c>
      <c r="D68" s="16">
        <v>0</v>
      </c>
      <c r="E68" s="16">
        <v>0</v>
      </c>
      <c r="F68" s="16">
        <v>0</v>
      </c>
      <c r="G68" s="17">
        <f t="shared" si="0"/>
        <v>0</v>
      </c>
      <c r="H68" s="56"/>
    </row>
    <row r="69" spans="1:8" s="33" customFormat="1" ht="25.5" x14ac:dyDescent="0.25">
      <c r="A69" s="34">
        <v>116</v>
      </c>
      <c r="B69" s="35" t="s">
        <v>139</v>
      </c>
      <c r="C69" s="45">
        <f>SUM(C70:C72)</f>
        <v>0</v>
      </c>
      <c r="D69" s="36">
        <f t="shared" ref="D69:G69" si="5">SUM(D70:D72)</f>
        <v>0</v>
      </c>
      <c r="E69" s="36">
        <f t="shared" si="5"/>
        <v>0</v>
      </c>
      <c r="F69" s="36">
        <f t="shared" si="5"/>
        <v>0</v>
      </c>
      <c r="G69" s="36">
        <f t="shared" si="5"/>
        <v>0</v>
      </c>
      <c r="H69" s="57"/>
    </row>
    <row r="70" spans="1:8" ht="12.75" x14ac:dyDescent="0.25">
      <c r="A70" s="14">
        <v>11601</v>
      </c>
      <c r="B70" s="15" t="s">
        <v>47</v>
      </c>
      <c r="C70" s="44">
        <v>0</v>
      </c>
      <c r="D70" s="16">
        <v>0</v>
      </c>
      <c r="E70" s="16">
        <v>0</v>
      </c>
      <c r="F70" s="16">
        <v>0</v>
      </c>
      <c r="G70" s="17">
        <f t="shared" si="0"/>
        <v>0</v>
      </c>
      <c r="H70" s="54"/>
    </row>
    <row r="71" spans="1:8" ht="12.75" x14ac:dyDescent="0.25">
      <c r="A71" s="14">
        <v>11602</v>
      </c>
      <c r="B71" s="15" t="s">
        <v>48</v>
      </c>
      <c r="C71" s="44">
        <v>0</v>
      </c>
      <c r="D71" s="16">
        <v>0</v>
      </c>
      <c r="E71" s="16">
        <v>0</v>
      </c>
      <c r="F71" s="16">
        <v>0</v>
      </c>
      <c r="G71" s="17">
        <f t="shared" si="0"/>
        <v>0</v>
      </c>
      <c r="H71" s="55"/>
    </row>
    <row r="72" spans="1:8" ht="12.75" x14ac:dyDescent="0.25">
      <c r="A72" s="14">
        <v>11603</v>
      </c>
      <c r="B72" s="15" t="s">
        <v>49</v>
      </c>
      <c r="C72" s="44">
        <v>0</v>
      </c>
      <c r="D72" s="16">
        <v>0</v>
      </c>
      <c r="E72" s="16">
        <v>0</v>
      </c>
      <c r="F72" s="16">
        <v>0</v>
      </c>
      <c r="G72" s="17">
        <f t="shared" si="0"/>
        <v>0</v>
      </c>
      <c r="H72" s="55"/>
    </row>
    <row r="73" spans="1:8" ht="12.75" x14ac:dyDescent="0.25">
      <c r="A73" s="11">
        <v>117</v>
      </c>
      <c r="B73" s="12" t="s">
        <v>453</v>
      </c>
      <c r="C73" s="43">
        <f>SUM(C74:C80)</f>
        <v>0</v>
      </c>
      <c r="D73" s="13">
        <f t="shared" ref="D73:G73" si="6">SUM(D74:D80)</f>
        <v>0</v>
      </c>
      <c r="E73" s="13">
        <f t="shared" si="6"/>
        <v>0</v>
      </c>
      <c r="F73" s="13">
        <f t="shared" si="6"/>
        <v>0</v>
      </c>
      <c r="G73" s="13">
        <f t="shared" si="6"/>
        <v>0</v>
      </c>
      <c r="H73" s="55"/>
    </row>
    <row r="74" spans="1:8" ht="13.5" customHeight="1" x14ac:dyDescent="0.25">
      <c r="A74" s="14">
        <v>11701</v>
      </c>
      <c r="B74" s="27" t="s">
        <v>450</v>
      </c>
      <c r="C74" s="44">
        <v>0</v>
      </c>
      <c r="D74" s="16">
        <v>0</v>
      </c>
      <c r="E74" s="16">
        <v>0</v>
      </c>
      <c r="F74" s="16">
        <v>0</v>
      </c>
      <c r="G74" s="17">
        <f t="shared" si="0"/>
        <v>0</v>
      </c>
      <c r="H74" s="55"/>
    </row>
    <row r="75" spans="1:8" ht="12.75" x14ac:dyDescent="0.25">
      <c r="A75" s="14">
        <v>11702</v>
      </c>
      <c r="B75" s="15" t="s">
        <v>230</v>
      </c>
      <c r="C75" s="44">
        <v>0</v>
      </c>
      <c r="D75" s="16">
        <v>0</v>
      </c>
      <c r="E75" s="16">
        <v>0</v>
      </c>
      <c r="F75" s="16">
        <v>0</v>
      </c>
      <c r="G75" s="17">
        <f t="shared" ref="G75:G82" si="7">+D75-C75</f>
        <v>0</v>
      </c>
      <c r="H75" s="55"/>
    </row>
    <row r="76" spans="1:8" ht="12.75" x14ac:dyDescent="0.25">
      <c r="A76" s="14">
        <v>11703</v>
      </c>
      <c r="B76" s="15" t="s">
        <v>451</v>
      </c>
      <c r="C76" s="44">
        <v>0</v>
      </c>
      <c r="D76" s="16">
        <v>0</v>
      </c>
      <c r="E76" s="16">
        <v>0</v>
      </c>
      <c r="F76" s="16">
        <v>0</v>
      </c>
      <c r="G76" s="17">
        <f t="shared" si="7"/>
        <v>0</v>
      </c>
      <c r="H76" s="55"/>
    </row>
    <row r="77" spans="1:8" ht="12.75" x14ac:dyDescent="0.25">
      <c r="A77" s="14">
        <v>11704</v>
      </c>
      <c r="B77" s="15" t="s">
        <v>589</v>
      </c>
      <c r="C77" s="44">
        <v>0</v>
      </c>
      <c r="D77" s="16">
        <v>0</v>
      </c>
      <c r="E77" s="16">
        <v>0</v>
      </c>
      <c r="F77" s="16">
        <v>0</v>
      </c>
      <c r="G77" s="17">
        <f t="shared" si="7"/>
        <v>0</v>
      </c>
      <c r="H77" s="55"/>
    </row>
    <row r="78" spans="1:8" ht="12.75" x14ac:dyDescent="0.25">
      <c r="A78" s="14">
        <v>11705</v>
      </c>
      <c r="B78" s="15" t="s">
        <v>236</v>
      </c>
      <c r="C78" s="44">
        <v>0</v>
      </c>
      <c r="D78" s="16">
        <v>0</v>
      </c>
      <c r="E78" s="16">
        <v>0</v>
      </c>
      <c r="F78" s="16">
        <v>0</v>
      </c>
      <c r="G78" s="17">
        <f t="shared" si="7"/>
        <v>0</v>
      </c>
      <c r="H78" s="55"/>
    </row>
    <row r="79" spans="1:8" ht="12.75" x14ac:dyDescent="0.25">
      <c r="A79" s="30">
        <v>11706</v>
      </c>
      <c r="B79" s="31" t="s">
        <v>657</v>
      </c>
      <c r="C79" s="44">
        <v>0</v>
      </c>
      <c r="D79" s="16">
        <v>0</v>
      </c>
      <c r="E79" s="44">
        <v>0</v>
      </c>
      <c r="F79" s="16">
        <v>0</v>
      </c>
      <c r="G79" s="44">
        <v>0</v>
      </c>
      <c r="H79" s="55"/>
    </row>
    <row r="80" spans="1:8" ht="12.75" x14ac:dyDescent="0.25">
      <c r="A80" s="14">
        <v>11799</v>
      </c>
      <c r="B80" s="15" t="s">
        <v>452</v>
      </c>
      <c r="C80" s="44">
        <v>0</v>
      </c>
      <c r="D80" s="16">
        <v>0</v>
      </c>
      <c r="E80" s="16">
        <v>0</v>
      </c>
      <c r="F80" s="16">
        <v>0</v>
      </c>
      <c r="G80" s="17">
        <f t="shared" si="7"/>
        <v>0</v>
      </c>
      <c r="H80" s="55"/>
    </row>
    <row r="81" spans="1:8" s="33" customFormat="1" ht="12.75" x14ac:dyDescent="0.25">
      <c r="A81" s="34">
        <v>119</v>
      </c>
      <c r="B81" s="35" t="s">
        <v>473</v>
      </c>
      <c r="C81" s="45">
        <f>SUM(C82)</f>
        <v>0</v>
      </c>
      <c r="D81" s="36">
        <f t="shared" ref="D81:G81" si="8">SUM(D82)</f>
        <v>0</v>
      </c>
      <c r="E81" s="36">
        <f t="shared" si="8"/>
        <v>0</v>
      </c>
      <c r="F81" s="36">
        <f t="shared" si="8"/>
        <v>0</v>
      </c>
      <c r="G81" s="36">
        <f t="shared" si="8"/>
        <v>0</v>
      </c>
      <c r="H81" s="56"/>
    </row>
    <row r="82" spans="1:8" s="33" customFormat="1" ht="12.75" x14ac:dyDescent="0.25">
      <c r="A82" s="30">
        <v>11999</v>
      </c>
      <c r="B82" s="31" t="s">
        <v>237</v>
      </c>
      <c r="C82" s="40">
        <v>0</v>
      </c>
      <c r="D82" s="32">
        <v>0</v>
      </c>
      <c r="E82" s="32">
        <v>0</v>
      </c>
      <c r="F82" s="32">
        <v>0</v>
      </c>
      <c r="G82" s="17">
        <f t="shared" si="7"/>
        <v>0</v>
      </c>
      <c r="H82" s="56"/>
    </row>
    <row r="83" spans="1:8" s="33" customFormat="1" ht="12.75" x14ac:dyDescent="0.25">
      <c r="A83" s="34">
        <v>12</v>
      </c>
      <c r="B83" s="35" t="s">
        <v>50</v>
      </c>
      <c r="C83" s="45">
        <f>+C84+C106+C123+C133+C152+C154</f>
        <v>0</v>
      </c>
      <c r="D83" s="36">
        <f>+D84+D106+D123+D133+D152+D154</f>
        <v>0</v>
      </c>
      <c r="E83" s="36">
        <f>+E84+E106+E123+E133+E152+E154</f>
        <v>0</v>
      </c>
      <c r="F83" s="36">
        <f>+F84+F106+F123+F133+F152+F154</f>
        <v>0</v>
      </c>
      <c r="G83" s="36">
        <f>+G84+G106+G123+G133+G152+G154</f>
        <v>0</v>
      </c>
      <c r="H83" s="57"/>
    </row>
    <row r="84" spans="1:8" ht="12.75" x14ac:dyDescent="0.25">
      <c r="A84" s="11">
        <v>121</v>
      </c>
      <c r="B84" s="12" t="s">
        <v>51</v>
      </c>
      <c r="C84" s="43">
        <f>SUM(C85:C105)</f>
        <v>0</v>
      </c>
      <c r="D84" s="13">
        <f>SUM(D85:D105)</f>
        <v>0</v>
      </c>
      <c r="E84" s="13">
        <f>SUM(E85:E105)</f>
        <v>0</v>
      </c>
      <c r="F84" s="13">
        <f>SUM(F85:F105)</f>
        <v>0</v>
      </c>
      <c r="G84" s="13">
        <f>SUM(G85:G105)</f>
        <v>0</v>
      </c>
      <c r="H84" s="54"/>
    </row>
    <row r="85" spans="1:8" ht="12.75" x14ac:dyDescent="0.25">
      <c r="A85" s="14">
        <v>12102</v>
      </c>
      <c r="B85" s="15" t="s">
        <v>52</v>
      </c>
      <c r="C85" s="44">
        <v>0</v>
      </c>
      <c r="D85" s="16">
        <v>0</v>
      </c>
      <c r="E85" s="16">
        <v>0</v>
      </c>
      <c r="F85" s="16">
        <v>0</v>
      </c>
      <c r="G85" s="17">
        <f t="shared" ref="G85:G143" si="9">+D85-C85</f>
        <v>0</v>
      </c>
      <c r="H85" s="54"/>
    </row>
    <row r="86" spans="1:8" ht="12.75" x14ac:dyDescent="0.25">
      <c r="A86" s="14">
        <v>12103</v>
      </c>
      <c r="B86" s="15" t="s">
        <v>53</v>
      </c>
      <c r="C86" s="44">
        <v>0</v>
      </c>
      <c r="D86" s="16">
        <v>0</v>
      </c>
      <c r="E86" s="16">
        <v>0</v>
      </c>
      <c r="F86" s="16">
        <v>0</v>
      </c>
      <c r="G86" s="17">
        <f t="shared" si="9"/>
        <v>0</v>
      </c>
      <c r="H86" s="55"/>
    </row>
    <row r="87" spans="1:8" ht="12.75" x14ac:dyDescent="0.25">
      <c r="A87" s="14">
        <v>12104</v>
      </c>
      <c r="B87" s="15" t="s">
        <v>54</v>
      </c>
      <c r="C87" s="44">
        <v>0</v>
      </c>
      <c r="D87" s="16">
        <v>0</v>
      </c>
      <c r="E87" s="16">
        <v>0</v>
      </c>
      <c r="F87" s="16">
        <v>0</v>
      </c>
      <c r="G87" s="17">
        <f t="shared" si="9"/>
        <v>0</v>
      </c>
      <c r="H87" s="55"/>
    </row>
    <row r="88" spans="1:8" ht="12.75" x14ac:dyDescent="0.25">
      <c r="A88" s="14">
        <v>12105</v>
      </c>
      <c r="B88" s="15" t="s">
        <v>55</v>
      </c>
      <c r="C88" s="44">
        <v>0</v>
      </c>
      <c r="D88" s="16">
        <v>0</v>
      </c>
      <c r="E88" s="16">
        <v>0</v>
      </c>
      <c r="F88" s="16">
        <v>0</v>
      </c>
      <c r="G88" s="17">
        <f t="shared" si="9"/>
        <v>0</v>
      </c>
      <c r="H88" s="55"/>
    </row>
    <row r="89" spans="1:8" ht="12.75" x14ac:dyDescent="0.25">
      <c r="A89" s="14">
        <v>12107</v>
      </c>
      <c r="B89" s="15" t="s">
        <v>56</v>
      </c>
      <c r="C89" s="44">
        <v>0</v>
      </c>
      <c r="D89" s="16">
        <v>0</v>
      </c>
      <c r="E89" s="16">
        <v>0</v>
      </c>
      <c r="F89" s="16">
        <v>0</v>
      </c>
      <c r="G89" s="17">
        <f t="shared" si="9"/>
        <v>0</v>
      </c>
      <c r="H89" s="55"/>
    </row>
    <row r="90" spans="1:8" ht="12.75" x14ac:dyDescent="0.25">
      <c r="A90" s="14">
        <v>12108</v>
      </c>
      <c r="B90" s="15" t="s">
        <v>125</v>
      </c>
      <c r="C90" s="44">
        <v>0</v>
      </c>
      <c r="D90" s="16">
        <v>0</v>
      </c>
      <c r="E90" s="16">
        <v>0</v>
      </c>
      <c r="F90" s="16">
        <v>0</v>
      </c>
      <c r="G90" s="17">
        <f t="shared" si="9"/>
        <v>0</v>
      </c>
      <c r="H90" s="55"/>
    </row>
    <row r="91" spans="1:8" ht="12.75" x14ac:dyDescent="0.25">
      <c r="A91" s="14">
        <v>12109</v>
      </c>
      <c r="B91" s="15" t="s">
        <v>57</v>
      </c>
      <c r="C91" s="44">
        <v>0</v>
      </c>
      <c r="D91" s="16">
        <v>0</v>
      </c>
      <c r="E91" s="16">
        <v>0</v>
      </c>
      <c r="F91" s="16">
        <v>0</v>
      </c>
      <c r="G91" s="17">
        <f t="shared" si="9"/>
        <v>0</v>
      </c>
      <c r="H91" s="55"/>
    </row>
    <row r="92" spans="1:8" ht="12.75" x14ac:dyDescent="0.25">
      <c r="A92" s="14">
        <v>12114</v>
      </c>
      <c r="B92" s="15" t="s">
        <v>58</v>
      </c>
      <c r="C92" s="44">
        <v>0</v>
      </c>
      <c r="D92" s="16">
        <v>0</v>
      </c>
      <c r="E92" s="16">
        <v>0</v>
      </c>
      <c r="F92" s="16">
        <v>0</v>
      </c>
      <c r="G92" s="17">
        <f t="shared" si="9"/>
        <v>0</v>
      </c>
      <c r="H92" s="55"/>
    </row>
    <row r="93" spans="1:8" ht="12.75" x14ac:dyDescent="0.25">
      <c r="A93" s="14">
        <v>12115</v>
      </c>
      <c r="B93" s="15" t="s">
        <v>59</v>
      </c>
      <c r="C93" s="44">
        <v>0</v>
      </c>
      <c r="D93" s="16">
        <v>0</v>
      </c>
      <c r="E93" s="16">
        <v>0</v>
      </c>
      <c r="F93" s="16">
        <v>0</v>
      </c>
      <c r="G93" s="17">
        <f t="shared" si="9"/>
        <v>0</v>
      </c>
      <c r="H93" s="55"/>
    </row>
    <row r="94" spans="1:8" ht="12.75" x14ac:dyDescent="0.25">
      <c r="A94" s="14">
        <v>12116</v>
      </c>
      <c r="B94" s="15" t="s">
        <v>590</v>
      </c>
      <c r="C94" s="44">
        <v>0</v>
      </c>
      <c r="D94" s="16">
        <v>0</v>
      </c>
      <c r="E94" s="16">
        <v>0</v>
      </c>
      <c r="F94" s="16">
        <v>0</v>
      </c>
      <c r="G94" s="17">
        <f t="shared" si="9"/>
        <v>0</v>
      </c>
      <c r="H94" s="55"/>
    </row>
    <row r="95" spans="1:8" ht="12.75" x14ac:dyDescent="0.25">
      <c r="A95" s="14">
        <v>12117</v>
      </c>
      <c r="B95" s="15" t="s">
        <v>60</v>
      </c>
      <c r="C95" s="44">
        <v>0</v>
      </c>
      <c r="D95" s="16">
        <v>0</v>
      </c>
      <c r="E95" s="16">
        <v>0</v>
      </c>
      <c r="F95" s="16">
        <v>0</v>
      </c>
      <c r="G95" s="17">
        <f t="shared" si="9"/>
        <v>0</v>
      </c>
      <c r="H95" s="55"/>
    </row>
    <row r="96" spans="1:8" ht="12.75" x14ac:dyDescent="0.25">
      <c r="A96" s="14">
        <v>12118</v>
      </c>
      <c r="B96" s="15" t="s">
        <v>61</v>
      </c>
      <c r="C96" s="44">
        <v>0</v>
      </c>
      <c r="D96" s="16">
        <v>0</v>
      </c>
      <c r="E96" s="16">
        <v>0</v>
      </c>
      <c r="F96" s="16">
        <v>0</v>
      </c>
      <c r="G96" s="17">
        <f t="shared" si="9"/>
        <v>0</v>
      </c>
      <c r="H96" s="55"/>
    </row>
    <row r="97" spans="1:8" s="33" customFormat="1" ht="12.75" x14ac:dyDescent="0.25">
      <c r="A97" s="30">
        <v>12119</v>
      </c>
      <c r="B97" s="31" t="s">
        <v>591</v>
      </c>
      <c r="C97" s="44">
        <v>0</v>
      </c>
      <c r="D97" s="16">
        <v>0</v>
      </c>
      <c r="E97" s="16">
        <v>0</v>
      </c>
      <c r="F97" s="16">
        <v>0</v>
      </c>
      <c r="G97" s="17">
        <f t="shared" si="9"/>
        <v>0</v>
      </c>
      <c r="H97" s="56"/>
    </row>
    <row r="98" spans="1:8" s="33" customFormat="1" ht="12.75" x14ac:dyDescent="0.25">
      <c r="A98" s="30">
        <v>12120</v>
      </c>
      <c r="B98" s="31" t="s">
        <v>62</v>
      </c>
      <c r="C98" s="44">
        <v>0</v>
      </c>
      <c r="D98" s="16">
        <v>0</v>
      </c>
      <c r="E98" s="16">
        <v>0</v>
      </c>
      <c r="F98" s="16">
        <v>0</v>
      </c>
      <c r="G98" s="17">
        <f t="shared" si="9"/>
        <v>0</v>
      </c>
      <c r="H98" s="56"/>
    </row>
    <row r="99" spans="1:8" s="33" customFormat="1" ht="12.75" x14ac:dyDescent="0.25">
      <c r="A99" s="30">
        <v>12121</v>
      </c>
      <c r="B99" s="31" t="s">
        <v>592</v>
      </c>
      <c r="C99" s="44">
        <v>0</v>
      </c>
      <c r="D99" s="16">
        <v>0</v>
      </c>
      <c r="E99" s="16">
        <v>0</v>
      </c>
      <c r="F99" s="16">
        <v>0</v>
      </c>
      <c r="G99" s="17">
        <f t="shared" si="9"/>
        <v>0</v>
      </c>
      <c r="H99" s="56"/>
    </row>
    <row r="100" spans="1:8" s="33" customFormat="1" ht="12.75" x14ac:dyDescent="0.25">
      <c r="A100" s="30">
        <v>12122</v>
      </c>
      <c r="B100" s="31" t="s">
        <v>593</v>
      </c>
      <c r="C100" s="44">
        <v>0</v>
      </c>
      <c r="D100" s="16">
        <v>0</v>
      </c>
      <c r="E100" s="16">
        <v>0</v>
      </c>
      <c r="F100" s="16">
        <v>0</v>
      </c>
      <c r="G100" s="17">
        <f t="shared" si="9"/>
        <v>0</v>
      </c>
      <c r="H100" s="56"/>
    </row>
    <row r="101" spans="1:8" s="33" customFormat="1" ht="12.75" x14ac:dyDescent="0.25">
      <c r="A101" s="30">
        <v>12123</v>
      </c>
      <c r="B101" s="31" t="s">
        <v>63</v>
      </c>
      <c r="C101" s="44">
        <v>0</v>
      </c>
      <c r="D101" s="16">
        <v>0</v>
      </c>
      <c r="E101" s="16">
        <v>0</v>
      </c>
      <c r="F101" s="16">
        <v>0</v>
      </c>
      <c r="G101" s="17">
        <f t="shared" si="9"/>
        <v>0</v>
      </c>
      <c r="H101" s="56"/>
    </row>
    <row r="102" spans="1:8" s="33" customFormat="1" ht="12.75" x14ac:dyDescent="0.25">
      <c r="A102" s="30">
        <v>12124</v>
      </c>
      <c r="B102" s="31" t="s">
        <v>64</v>
      </c>
      <c r="C102" s="44">
        <v>0</v>
      </c>
      <c r="D102" s="16">
        <v>0</v>
      </c>
      <c r="E102" s="16">
        <v>0</v>
      </c>
      <c r="F102" s="16">
        <v>0</v>
      </c>
      <c r="G102" s="17">
        <f t="shared" si="9"/>
        <v>0</v>
      </c>
      <c r="H102" s="56"/>
    </row>
    <row r="103" spans="1:8" s="33" customFormat="1" ht="12.75" x14ac:dyDescent="0.25">
      <c r="A103" s="30">
        <v>12126</v>
      </c>
      <c r="B103" s="31" t="s">
        <v>126</v>
      </c>
      <c r="C103" s="44">
        <v>0</v>
      </c>
      <c r="D103" s="16">
        <v>0</v>
      </c>
      <c r="E103" s="16">
        <v>0</v>
      </c>
      <c r="F103" s="16">
        <v>0</v>
      </c>
      <c r="G103" s="17">
        <f t="shared" si="9"/>
        <v>0</v>
      </c>
      <c r="H103" s="56"/>
    </row>
    <row r="104" spans="1:8" s="33" customFormat="1" ht="12.75" x14ac:dyDescent="0.25">
      <c r="A104" s="30">
        <v>12127</v>
      </c>
      <c r="B104" s="31" t="s">
        <v>474</v>
      </c>
      <c r="C104" s="40">
        <v>0</v>
      </c>
      <c r="D104" s="16">
        <v>0</v>
      </c>
      <c r="E104" s="16">
        <v>0</v>
      </c>
      <c r="F104" s="16">
        <v>0</v>
      </c>
      <c r="G104" s="17">
        <f t="shared" si="9"/>
        <v>0</v>
      </c>
      <c r="H104" s="56"/>
    </row>
    <row r="105" spans="1:8" s="33" customFormat="1" ht="12.75" x14ac:dyDescent="0.25">
      <c r="A105" s="30">
        <v>12199</v>
      </c>
      <c r="B105" s="31" t="s">
        <v>65</v>
      </c>
      <c r="C105" s="44">
        <v>0</v>
      </c>
      <c r="D105" s="16">
        <v>0</v>
      </c>
      <c r="E105" s="16">
        <v>0</v>
      </c>
      <c r="F105" s="16">
        <v>0</v>
      </c>
      <c r="G105" s="17">
        <f t="shared" si="9"/>
        <v>0</v>
      </c>
      <c r="H105" s="56"/>
    </row>
    <row r="106" spans="1:8" s="33" customFormat="1" ht="12.75" x14ac:dyDescent="0.25">
      <c r="A106" s="34">
        <v>122</v>
      </c>
      <c r="B106" s="35" t="s">
        <v>66</v>
      </c>
      <c r="C106" s="45">
        <f>SUM(C107:C122)</f>
        <v>0</v>
      </c>
      <c r="D106" s="36">
        <f>SUM(D107:D122)</f>
        <v>0</v>
      </c>
      <c r="E106" s="36">
        <f>SUM(E107:E122)</f>
        <v>0</v>
      </c>
      <c r="F106" s="36">
        <f>SUM(F107:F122)</f>
        <v>0</v>
      </c>
      <c r="G106" s="36">
        <f>SUM(G107:G122)</f>
        <v>0</v>
      </c>
      <c r="H106" s="57"/>
    </row>
    <row r="107" spans="1:8" s="33" customFormat="1" ht="12.75" x14ac:dyDescent="0.25">
      <c r="A107" s="30">
        <v>12201</v>
      </c>
      <c r="B107" s="31" t="s">
        <v>67</v>
      </c>
      <c r="C107" s="40">
        <v>0</v>
      </c>
      <c r="D107" s="32">
        <v>0</v>
      </c>
      <c r="E107" s="32">
        <v>0</v>
      </c>
      <c r="F107" s="32">
        <v>0</v>
      </c>
      <c r="G107" s="17">
        <f t="shared" si="9"/>
        <v>0</v>
      </c>
      <c r="H107" s="57"/>
    </row>
    <row r="108" spans="1:8" ht="12.75" x14ac:dyDescent="0.25">
      <c r="A108" s="14">
        <v>12202</v>
      </c>
      <c r="B108" s="15" t="s">
        <v>68</v>
      </c>
      <c r="C108" s="40">
        <v>0</v>
      </c>
      <c r="D108" s="32">
        <v>0</v>
      </c>
      <c r="E108" s="32">
        <v>0</v>
      </c>
      <c r="F108" s="32">
        <v>0</v>
      </c>
      <c r="G108" s="17">
        <f t="shared" si="9"/>
        <v>0</v>
      </c>
      <c r="H108" s="55"/>
    </row>
    <row r="109" spans="1:8" ht="12.75" x14ac:dyDescent="0.25">
      <c r="A109" s="14">
        <v>12203</v>
      </c>
      <c r="B109" s="15" t="s">
        <v>69</v>
      </c>
      <c r="C109" s="40">
        <v>0</v>
      </c>
      <c r="D109" s="32">
        <v>0</v>
      </c>
      <c r="E109" s="32">
        <v>0</v>
      </c>
      <c r="F109" s="32">
        <v>0</v>
      </c>
      <c r="G109" s="17">
        <f t="shared" si="9"/>
        <v>0</v>
      </c>
      <c r="H109" s="55"/>
    </row>
    <row r="110" spans="1:8" ht="12.75" x14ac:dyDescent="0.25">
      <c r="A110" s="14">
        <v>12204</v>
      </c>
      <c r="B110" s="15" t="s">
        <v>174</v>
      </c>
      <c r="C110" s="40">
        <v>0</v>
      </c>
      <c r="D110" s="32">
        <v>0</v>
      </c>
      <c r="E110" s="32">
        <v>0</v>
      </c>
      <c r="F110" s="32">
        <v>0</v>
      </c>
      <c r="G110" s="17">
        <f t="shared" si="9"/>
        <v>0</v>
      </c>
      <c r="H110" s="55"/>
    </row>
    <row r="111" spans="1:8" ht="12.75" x14ac:dyDescent="0.25">
      <c r="A111" s="14">
        <v>12205</v>
      </c>
      <c r="B111" s="15" t="s">
        <v>70</v>
      </c>
      <c r="C111" s="40">
        <v>0</v>
      </c>
      <c r="D111" s="32">
        <v>0</v>
      </c>
      <c r="E111" s="32">
        <v>0</v>
      </c>
      <c r="F111" s="32">
        <v>0</v>
      </c>
      <c r="G111" s="17">
        <f t="shared" si="9"/>
        <v>0</v>
      </c>
      <c r="H111" s="55"/>
    </row>
    <row r="112" spans="1:8" ht="12.75" x14ac:dyDescent="0.25">
      <c r="A112" s="14">
        <v>12206</v>
      </c>
      <c r="B112" s="15" t="s">
        <v>71</v>
      </c>
      <c r="C112" s="40">
        <v>0</v>
      </c>
      <c r="D112" s="32">
        <v>0</v>
      </c>
      <c r="E112" s="32">
        <v>0</v>
      </c>
      <c r="F112" s="32">
        <v>0</v>
      </c>
      <c r="G112" s="17">
        <f t="shared" si="9"/>
        <v>0</v>
      </c>
      <c r="H112" s="55"/>
    </row>
    <row r="113" spans="1:8" ht="12.75" x14ac:dyDescent="0.25">
      <c r="A113" s="14">
        <v>12207</v>
      </c>
      <c r="B113" s="15" t="s">
        <v>72</v>
      </c>
      <c r="C113" s="40">
        <v>0</v>
      </c>
      <c r="D113" s="32">
        <v>0</v>
      </c>
      <c r="E113" s="32">
        <v>0</v>
      </c>
      <c r="F113" s="32">
        <v>0</v>
      </c>
      <c r="G113" s="17">
        <f t="shared" si="9"/>
        <v>0</v>
      </c>
      <c r="H113" s="55"/>
    </row>
    <row r="114" spans="1:8" ht="12.75" x14ac:dyDescent="0.25">
      <c r="A114" s="14">
        <v>12208</v>
      </c>
      <c r="B114" s="15" t="s">
        <v>73</v>
      </c>
      <c r="C114" s="40">
        <v>0</v>
      </c>
      <c r="D114" s="32">
        <v>0</v>
      </c>
      <c r="E114" s="32">
        <v>0</v>
      </c>
      <c r="F114" s="32">
        <v>0</v>
      </c>
      <c r="G114" s="17">
        <f t="shared" si="9"/>
        <v>0</v>
      </c>
      <c r="H114" s="55"/>
    </row>
    <row r="115" spans="1:8" ht="12.75" x14ac:dyDescent="0.25">
      <c r="A115" s="14">
        <v>12209</v>
      </c>
      <c r="B115" s="15" t="s">
        <v>74</v>
      </c>
      <c r="C115" s="40">
        <v>0</v>
      </c>
      <c r="D115" s="32">
        <v>0</v>
      </c>
      <c r="E115" s="32">
        <v>0</v>
      </c>
      <c r="F115" s="32">
        <v>0</v>
      </c>
      <c r="G115" s="17">
        <f t="shared" si="9"/>
        <v>0</v>
      </c>
      <c r="H115" s="55"/>
    </row>
    <row r="116" spans="1:8" ht="12.75" x14ac:dyDescent="0.25">
      <c r="A116" s="14">
        <v>12210</v>
      </c>
      <c r="B116" s="15" t="s">
        <v>75</v>
      </c>
      <c r="C116" s="40">
        <v>0</v>
      </c>
      <c r="D116" s="32">
        <v>0</v>
      </c>
      <c r="E116" s="32">
        <v>0</v>
      </c>
      <c r="F116" s="32">
        <v>0</v>
      </c>
      <c r="G116" s="17">
        <f t="shared" si="9"/>
        <v>0</v>
      </c>
      <c r="H116" s="55"/>
    </row>
    <row r="117" spans="1:8" ht="12.75" x14ac:dyDescent="0.25">
      <c r="A117" s="14">
        <v>12211</v>
      </c>
      <c r="B117" s="15" t="s">
        <v>76</v>
      </c>
      <c r="C117" s="40">
        <v>0</v>
      </c>
      <c r="D117" s="32">
        <v>0</v>
      </c>
      <c r="E117" s="32">
        <v>0</v>
      </c>
      <c r="F117" s="32">
        <v>0</v>
      </c>
      <c r="G117" s="17">
        <f t="shared" si="9"/>
        <v>0</v>
      </c>
      <c r="H117" s="55"/>
    </row>
    <row r="118" spans="1:8" s="33" customFormat="1" ht="12.75" x14ac:dyDescent="0.25">
      <c r="A118" s="30">
        <v>12213</v>
      </c>
      <c r="B118" s="31" t="s">
        <v>77</v>
      </c>
      <c r="C118" s="40">
        <v>0</v>
      </c>
      <c r="D118" s="32">
        <v>0</v>
      </c>
      <c r="E118" s="32">
        <v>0</v>
      </c>
      <c r="F118" s="32">
        <v>0</v>
      </c>
      <c r="G118" s="17">
        <f t="shared" si="9"/>
        <v>0</v>
      </c>
      <c r="H118" s="56"/>
    </row>
    <row r="119" spans="1:8" s="33" customFormat="1" ht="12.75" x14ac:dyDescent="0.25">
      <c r="A119" s="30">
        <v>12217</v>
      </c>
      <c r="B119" s="31" t="s">
        <v>594</v>
      </c>
      <c r="C119" s="40">
        <v>0</v>
      </c>
      <c r="D119" s="32">
        <v>0</v>
      </c>
      <c r="E119" s="32">
        <v>0</v>
      </c>
      <c r="F119" s="32">
        <v>0</v>
      </c>
      <c r="G119" s="17">
        <f t="shared" si="9"/>
        <v>0</v>
      </c>
      <c r="H119" s="56"/>
    </row>
    <row r="120" spans="1:8" ht="12.75" x14ac:dyDescent="0.25">
      <c r="A120" s="14">
        <v>12218</v>
      </c>
      <c r="B120" s="15" t="s">
        <v>78</v>
      </c>
      <c r="C120" s="40">
        <v>0</v>
      </c>
      <c r="D120" s="32">
        <v>0</v>
      </c>
      <c r="E120" s="32">
        <v>0</v>
      </c>
      <c r="F120" s="32">
        <v>0</v>
      </c>
      <c r="G120" s="17">
        <f t="shared" si="9"/>
        <v>0</v>
      </c>
      <c r="H120" s="55"/>
    </row>
    <row r="121" spans="1:8" ht="12.75" x14ac:dyDescent="0.25">
      <c r="A121" s="14">
        <v>12219</v>
      </c>
      <c r="B121" s="15" t="s">
        <v>79</v>
      </c>
      <c r="C121" s="40">
        <v>0</v>
      </c>
      <c r="D121" s="32">
        <v>0</v>
      </c>
      <c r="E121" s="32">
        <v>0</v>
      </c>
      <c r="F121" s="32">
        <v>0</v>
      </c>
      <c r="G121" s="17">
        <f t="shared" si="9"/>
        <v>0</v>
      </c>
      <c r="H121" s="55"/>
    </row>
    <row r="122" spans="1:8" ht="12.75" x14ac:dyDescent="0.25">
      <c r="A122" s="14">
        <v>12299</v>
      </c>
      <c r="B122" s="15" t="s">
        <v>80</v>
      </c>
      <c r="C122" s="40">
        <v>0</v>
      </c>
      <c r="D122" s="32">
        <v>0</v>
      </c>
      <c r="E122" s="32">
        <v>0</v>
      </c>
      <c r="F122" s="32">
        <v>0</v>
      </c>
      <c r="G122" s="17">
        <f t="shared" si="9"/>
        <v>0</v>
      </c>
      <c r="H122" s="55"/>
    </row>
    <row r="123" spans="1:8" ht="12.75" x14ac:dyDescent="0.25">
      <c r="A123" s="11">
        <v>123</v>
      </c>
      <c r="B123" s="12" t="s">
        <v>81</v>
      </c>
      <c r="C123" s="43">
        <f>SUM(C124:C132)</f>
        <v>0</v>
      </c>
      <c r="D123" s="13">
        <f t="shared" ref="D123:G123" si="10">SUM(D124:D132)</f>
        <v>0</v>
      </c>
      <c r="E123" s="13">
        <f t="shared" si="10"/>
        <v>0</v>
      </c>
      <c r="F123" s="13">
        <f t="shared" si="10"/>
        <v>0</v>
      </c>
      <c r="G123" s="13">
        <f t="shared" si="10"/>
        <v>0</v>
      </c>
      <c r="H123" s="54"/>
    </row>
    <row r="124" spans="1:8" s="33" customFormat="1" ht="12.75" x14ac:dyDescent="0.25">
      <c r="A124" s="30">
        <v>12301</v>
      </c>
      <c r="B124" s="31" t="s">
        <v>127</v>
      </c>
      <c r="C124" s="40">
        <v>0</v>
      </c>
      <c r="D124" s="32">
        <v>0</v>
      </c>
      <c r="E124" s="32">
        <v>0</v>
      </c>
      <c r="F124" s="32">
        <v>0</v>
      </c>
      <c r="G124" s="17">
        <f t="shared" si="9"/>
        <v>0</v>
      </c>
      <c r="H124" s="56"/>
    </row>
    <row r="125" spans="1:8" s="33" customFormat="1" ht="12.75" x14ac:dyDescent="0.25">
      <c r="A125" s="30">
        <v>12302</v>
      </c>
      <c r="B125" s="31" t="s">
        <v>595</v>
      </c>
      <c r="C125" s="40">
        <v>0</v>
      </c>
      <c r="D125" s="32">
        <v>0</v>
      </c>
      <c r="E125" s="32">
        <v>0</v>
      </c>
      <c r="F125" s="32">
        <v>0</v>
      </c>
      <c r="G125" s="17">
        <f t="shared" si="9"/>
        <v>0</v>
      </c>
      <c r="H125" s="56"/>
    </row>
    <row r="126" spans="1:8" s="33" customFormat="1" ht="12.75" x14ac:dyDescent="0.25">
      <c r="A126" s="30">
        <v>12303</v>
      </c>
      <c r="B126" s="31" t="s">
        <v>257</v>
      </c>
      <c r="C126" s="40">
        <v>0</v>
      </c>
      <c r="D126" s="32">
        <v>0</v>
      </c>
      <c r="E126" s="32">
        <v>0</v>
      </c>
      <c r="F126" s="32">
        <v>0</v>
      </c>
      <c r="G126" s="17">
        <f t="shared" si="9"/>
        <v>0</v>
      </c>
      <c r="H126" s="56"/>
    </row>
    <row r="127" spans="1:8" s="33" customFormat="1" ht="12.75" x14ac:dyDescent="0.25">
      <c r="A127" s="30">
        <v>12304</v>
      </c>
      <c r="B127" s="31" t="s">
        <v>82</v>
      </c>
      <c r="C127" s="40">
        <v>0</v>
      </c>
      <c r="D127" s="32">
        <v>0</v>
      </c>
      <c r="E127" s="32">
        <v>0</v>
      </c>
      <c r="F127" s="32">
        <v>0</v>
      </c>
      <c r="G127" s="17">
        <f t="shared" si="9"/>
        <v>0</v>
      </c>
      <c r="H127" s="57"/>
    </row>
    <row r="128" spans="1:8" ht="12.75" x14ac:dyDescent="0.25">
      <c r="A128" s="14">
        <v>12305</v>
      </c>
      <c r="B128" s="15" t="s">
        <v>596</v>
      </c>
      <c r="C128" s="40">
        <v>0</v>
      </c>
      <c r="D128" s="32">
        <v>0</v>
      </c>
      <c r="E128" s="32">
        <v>0</v>
      </c>
      <c r="F128" s="32">
        <v>0</v>
      </c>
      <c r="G128" s="17">
        <f t="shared" si="9"/>
        <v>0</v>
      </c>
      <c r="H128" s="55"/>
    </row>
    <row r="129" spans="1:8" ht="12.75" x14ac:dyDescent="0.25">
      <c r="A129" s="14">
        <v>12306</v>
      </c>
      <c r="B129" s="15" t="s">
        <v>84</v>
      </c>
      <c r="C129" s="40">
        <v>0</v>
      </c>
      <c r="D129" s="32">
        <v>0</v>
      </c>
      <c r="E129" s="32">
        <v>0</v>
      </c>
      <c r="F129" s="32">
        <v>0</v>
      </c>
      <c r="G129" s="17">
        <f t="shared" si="9"/>
        <v>0</v>
      </c>
      <c r="H129" s="55"/>
    </row>
    <row r="130" spans="1:8" ht="12.75" x14ac:dyDescent="0.25">
      <c r="A130" s="14">
        <v>12307</v>
      </c>
      <c r="B130" s="15" t="s">
        <v>164</v>
      </c>
      <c r="C130" s="40">
        <v>0</v>
      </c>
      <c r="D130" s="32">
        <v>0</v>
      </c>
      <c r="E130" s="32">
        <v>0</v>
      </c>
      <c r="F130" s="32">
        <v>0</v>
      </c>
      <c r="G130" s="17">
        <f t="shared" si="9"/>
        <v>0</v>
      </c>
      <c r="H130" s="55"/>
    </row>
    <row r="131" spans="1:8" s="33" customFormat="1" ht="12.75" x14ac:dyDescent="0.25">
      <c r="A131" s="30">
        <v>12308</v>
      </c>
      <c r="B131" s="31" t="s">
        <v>597</v>
      </c>
      <c r="C131" s="40">
        <v>0</v>
      </c>
      <c r="D131" s="32">
        <v>0</v>
      </c>
      <c r="E131" s="32">
        <v>0</v>
      </c>
      <c r="F131" s="32">
        <v>0</v>
      </c>
      <c r="G131" s="17">
        <f t="shared" si="9"/>
        <v>0</v>
      </c>
      <c r="H131" s="56"/>
    </row>
    <row r="132" spans="1:8" ht="12.75" x14ac:dyDescent="0.25">
      <c r="A132" s="14">
        <v>12399</v>
      </c>
      <c r="B132" s="15" t="s">
        <v>598</v>
      </c>
      <c r="C132" s="40">
        <v>0</v>
      </c>
      <c r="D132" s="32">
        <v>0</v>
      </c>
      <c r="E132" s="32">
        <v>0</v>
      </c>
      <c r="F132" s="32">
        <v>0</v>
      </c>
      <c r="G132" s="17">
        <f t="shared" si="9"/>
        <v>0</v>
      </c>
      <c r="H132" s="55"/>
    </row>
    <row r="133" spans="1:8" ht="12.75" x14ac:dyDescent="0.25">
      <c r="A133" s="11">
        <v>124</v>
      </c>
      <c r="B133" s="12" t="s">
        <v>86</v>
      </c>
      <c r="C133" s="43">
        <f>SUM(C134:C151)</f>
        <v>0</v>
      </c>
      <c r="D133" s="13">
        <f>SUM(D134:D151)</f>
        <v>0</v>
      </c>
      <c r="E133" s="13">
        <f>SUM(E134:E151)</f>
        <v>0</v>
      </c>
      <c r="F133" s="13">
        <f>SUM(F134:F151)</f>
        <v>0</v>
      </c>
      <c r="G133" s="13">
        <f>SUM(G134:G151)</f>
        <v>0</v>
      </c>
      <c r="H133" s="54"/>
    </row>
    <row r="134" spans="1:8" s="33" customFormat="1" ht="12.75" x14ac:dyDescent="0.25">
      <c r="A134" s="30">
        <v>12401</v>
      </c>
      <c r="B134" s="31" t="s">
        <v>599</v>
      </c>
      <c r="C134" s="40">
        <v>0</v>
      </c>
      <c r="D134" s="32">
        <v>0</v>
      </c>
      <c r="E134" s="32">
        <v>0</v>
      </c>
      <c r="F134" s="32">
        <v>0</v>
      </c>
      <c r="G134" s="17">
        <f t="shared" si="9"/>
        <v>0</v>
      </c>
      <c r="H134" s="56"/>
    </row>
    <row r="135" spans="1:8" s="33" customFormat="1" ht="12.75" x14ac:dyDescent="0.25">
      <c r="A135" s="30">
        <v>12403</v>
      </c>
      <c r="B135" s="31" t="s">
        <v>87</v>
      </c>
      <c r="C135" s="40">
        <v>0</v>
      </c>
      <c r="D135" s="32">
        <v>0</v>
      </c>
      <c r="E135" s="32">
        <v>0</v>
      </c>
      <c r="F135" s="32">
        <v>0</v>
      </c>
      <c r="G135" s="17">
        <f t="shared" si="9"/>
        <v>0</v>
      </c>
      <c r="H135" s="56"/>
    </row>
    <row r="136" spans="1:8" s="33" customFormat="1" ht="12.75" x14ac:dyDescent="0.25">
      <c r="A136" s="30">
        <v>12404</v>
      </c>
      <c r="B136" s="31" t="s">
        <v>88</v>
      </c>
      <c r="C136" s="40">
        <v>0</v>
      </c>
      <c r="D136" s="32">
        <v>0</v>
      </c>
      <c r="E136" s="32">
        <v>0</v>
      </c>
      <c r="F136" s="32">
        <v>0</v>
      </c>
      <c r="G136" s="17">
        <f t="shared" si="9"/>
        <v>0</v>
      </c>
      <c r="H136" s="56"/>
    </row>
    <row r="137" spans="1:8" s="33" customFormat="1" ht="12.75" x14ac:dyDescent="0.25">
      <c r="A137" s="30">
        <v>12405</v>
      </c>
      <c r="B137" s="31" t="s">
        <v>89</v>
      </c>
      <c r="C137" s="40">
        <v>0</v>
      </c>
      <c r="D137" s="32">
        <v>0</v>
      </c>
      <c r="E137" s="32">
        <v>0</v>
      </c>
      <c r="F137" s="32">
        <v>0</v>
      </c>
      <c r="G137" s="17">
        <f t="shared" si="9"/>
        <v>0</v>
      </c>
      <c r="H137" s="56"/>
    </row>
    <row r="138" spans="1:8" s="33" customFormat="1" ht="12.75" x14ac:dyDescent="0.25">
      <c r="A138" s="30">
        <v>12406</v>
      </c>
      <c r="B138" s="31" t="s">
        <v>264</v>
      </c>
      <c r="C138" s="40">
        <v>0</v>
      </c>
      <c r="D138" s="32">
        <v>0</v>
      </c>
      <c r="E138" s="32">
        <v>0</v>
      </c>
      <c r="F138" s="32">
        <v>0</v>
      </c>
      <c r="G138" s="17">
        <f t="shared" si="9"/>
        <v>0</v>
      </c>
      <c r="H138" s="56"/>
    </row>
    <row r="139" spans="1:8" s="33" customFormat="1" ht="12.75" x14ac:dyDescent="0.25">
      <c r="A139" s="30">
        <v>12407</v>
      </c>
      <c r="B139" s="31" t="s">
        <v>475</v>
      </c>
      <c r="C139" s="40">
        <v>0</v>
      </c>
      <c r="D139" s="32">
        <v>0</v>
      </c>
      <c r="E139" s="32">
        <v>0</v>
      </c>
      <c r="F139" s="32">
        <v>0</v>
      </c>
      <c r="G139" s="17">
        <f t="shared" si="9"/>
        <v>0</v>
      </c>
      <c r="H139" s="56"/>
    </row>
    <row r="140" spans="1:8" s="33" customFormat="1" ht="12.75" x14ac:dyDescent="0.25">
      <c r="A140" s="30">
        <v>12408</v>
      </c>
      <c r="B140" s="31" t="s">
        <v>266</v>
      </c>
      <c r="C140" s="40">
        <v>0</v>
      </c>
      <c r="D140" s="32">
        <v>0</v>
      </c>
      <c r="E140" s="32">
        <v>0</v>
      </c>
      <c r="F140" s="32">
        <v>0</v>
      </c>
      <c r="G140" s="17">
        <f t="shared" si="9"/>
        <v>0</v>
      </c>
      <c r="H140" s="56"/>
    </row>
    <row r="141" spans="1:8" s="33" customFormat="1" ht="12.75" x14ac:dyDescent="0.25">
      <c r="A141" s="30">
        <v>12409</v>
      </c>
      <c r="B141" s="31" t="s">
        <v>90</v>
      </c>
      <c r="C141" s="40">
        <v>0</v>
      </c>
      <c r="D141" s="32">
        <v>0</v>
      </c>
      <c r="E141" s="32">
        <v>0</v>
      </c>
      <c r="F141" s="32">
        <v>0</v>
      </c>
      <c r="G141" s="17">
        <f t="shared" si="9"/>
        <v>0</v>
      </c>
      <c r="H141" s="57"/>
    </row>
    <row r="142" spans="1:8" s="33" customFormat="1" ht="12.75" x14ac:dyDescent="0.25">
      <c r="A142" s="30">
        <v>12410</v>
      </c>
      <c r="B142" s="31" t="s">
        <v>91</v>
      </c>
      <c r="C142" s="40">
        <v>0</v>
      </c>
      <c r="D142" s="32">
        <v>0</v>
      </c>
      <c r="E142" s="32">
        <v>0</v>
      </c>
      <c r="F142" s="32">
        <v>0</v>
      </c>
      <c r="G142" s="17">
        <f t="shared" si="9"/>
        <v>0</v>
      </c>
      <c r="H142" s="56"/>
    </row>
    <row r="143" spans="1:8" s="33" customFormat="1" ht="12.75" x14ac:dyDescent="0.25">
      <c r="A143" s="30">
        <v>12411</v>
      </c>
      <c r="B143" s="31" t="s">
        <v>170</v>
      </c>
      <c r="C143" s="40">
        <v>0</v>
      </c>
      <c r="D143" s="32">
        <v>0</v>
      </c>
      <c r="E143" s="32">
        <v>0</v>
      </c>
      <c r="F143" s="32">
        <v>0</v>
      </c>
      <c r="G143" s="17">
        <f t="shared" si="9"/>
        <v>0</v>
      </c>
      <c r="H143" s="56"/>
    </row>
    <row r="144" spans="1:8" s="33" customFormat="1" ht="12.75" x14ac:dyDescent="0.25">
      <c r="A144" s="30">
        <v>12412</v>
      </c>
      <c r="B144" s="31" t="s">
        <v>92</v>
      </c>
      <c r="C144" s="40">
        <v>0</v>
      </c>
      <c r="D144" s="32">
        <v>0</v>
      </c>
      <c r="E144" s="32">
        <v>0</v>
      </c>
      <c r="F144" s="32">
        <v>0</v>
      </c>
      <c r="G144" s="17">
        <f t="shared" ref="G144:G164" si="11">+D144-C144</f>
        <v>0</v>
      </c>
      <c r="H144" s="56"/>
    </row>
    <row r="145" spans="1:8" ht="12.75" x14ac:dyDescent="0.25">
      <c r="A145" s="14">
        <v>12413</v>
      </c>
      <c r="B145" s="15" t="s">
        <v>600</v>
      </c>
      <c r="C145" s="40">
        <v>0</v>
      </c>
      <c r="D145" s="32">
        <v>0</v>
      </c>
      <c r="E145" s="32">
        <v>0</v>
      </c>
      <c r="F145" s="32">
        <v>0</v>
      </c>
      <c r="G145" s="17">
        <f t="shared" si="11"/>
        <v>0</v>
      </c>
      <c r="H145" s="55"/>
    </row>
    <row r="146" spans="1:8" ht="12.75" x14ac:dyDescent="0.25">
      <c r="A146" s="14">
        <v>12416</v>
      </c>
      <c r="B146" s="15" t="s">
        <v>601</v>
      </c>
      <c r="C146" s="40">
        <v>0</v>
      </c>
      <c r="D146" s="32">
        <v>0</v>
      </c>
      <c r="E146" s="32">
        <v>0</v>
      </c>
      <c r="F146" s="32">
        <v>0</v>
      </c>
      <c r="G146" s="17">
        <f t="shared" si="11"/>
        <v>0</v>
      </c>
      <c r="H146" s="55"/>
    </row>
    <row r="147" spans="1:8" ht="12.75" x14ac:dyDescent="0.25">
      <c r="A147" s="14">
        <v>12417</v>
      </c>
      <c r="B147" s="15" t="s">
        <v>94</v>
      </c>
      <c r="C147" s="40">
        <v>0</v>
      </c>
      <c r="D147" s="32">
        <v>0</v>
      </c>
      <c r="E147" s="32">
        <v>0</v>
      </c>
      <c r="F147" s="32">
        <v>0</v>
      </c>
      <c r="G147" s="17">
        <f t="shared" si="11"/>
        <v>0</v>
      </c>
      <c r="H147" s="55"/>
    </row>
    <row r="148" spans="1:8" ht="12.75" x14ac:dyDescent="0.25">
      <c r="A148" s="14">
        <v>12418</v>
      </c>
      <c r="B148" s="15" t="s">
        <v>602</v>
      </c>
      <c r="C148" s="40">
        <v>0</v>
      </c>
      <c r="D148" s="32">
        <v>0</v>
      </c>
      <c r="E148" s="32">
        <v>0</v>
      </c>
      <c r="F148" s="32">
        <v>0</v>
      </c>
      <c r="G148" s="17">
        <f t="shared" si="11"/>
        <v>0</v>
      </c>
      <c r="H148" s="55"/>
    </row>
    <row r="149" spans="1:8" ht="12.75" x14ac:dyDescent="0.25">
      <c r="A149" s="14">
        <v>12419</v>
      </c>
      <c r="B149" s="15" t="s">
        <v>95</v>
      </c>
      <c r="C149" s="40">
        <v>0</v>
      </c>
      <c r="D149" s="32">
        <v>0</v>
      </c>
      <c r="E149" s="32">
        <v>0</v>
      </c>
      <c r="F149" s="32">
        <v>0</v>
      </c>
      <c r="G149" s="17">
        <f t="shared" si="11"/>
        <v>0</v>
      </c>
      <c r="H149" s="55"/>
    </row>
    <row r="150" spans="1:8" ht="12.75" x14ac:dyDescent="0.25">
      <c r="A150" s="14">
        <v>12420</v>
      </c>
      <c r="B150" s="15" t="s">
        <v>128</v>
      </c>
      <c r="C150" s="40">
        <v>0</v>
      </c>
      <c r="D150" s="32">
        <v>0</v>
      </c>
      <c r="E150" s="32">
        <v>0</v>
      </c>
      <c r="F150" s="32">
        <v>0</v>
      </c>
      <c r="G150" s="17">
        <f t="shared" si="11"/>
        <v>0</v>
      </c>
      <c r="H150" s="55"/>
    </row>
    <row r="151" spans="1:8" ht="12.75" x14ac:dyDescent="0.25">
      <c r="A151" s="14">
        <v>12499</v>
      </c>
      <c r="B151" s="15" t="s">
        <v>96</v>
      </c>
      <c r="C151" s="40">
        <v>0</v>
      </c>
      <c r="D151" s="32">
        <v>0</v>
      </c>
      <c r="E151" s="32">
        <v>0</v>
      </c>
      <c r="F151" s="32">
        <v>0</v>
      </c>
      <c r="G151" s="17">
        <f t="shared" si="11"/>
        <v>0</v>
      </c>
      <c r="H151" s="55"/>
    </row>
    <row r="152" spans="1:8" ht="12.75" x14ac:dyDescent="0.25">
      <c r="A152" s="11">
        <v>125</v>
      </c>
      <c r="B152" s="12" t="s">
        <v>454</v>
      </c>
      <c r="C152" s="43">
        <f>C153</f>
        <v>0</v>
      </c>
      <c r="D152" s="13">
        <f t="shared" ref="D152:G152" si="12">D153</f>
        <v>0</v>
      </c>
      <c r="E152" s="13">
        <f t="shared" si="12"/>
        <v>0</v>
      </c>
      <c r="F152" s="13">
        <f t="shared" si="12"/>
        <v>0</v>
      </c>
      <c r="G152" s="13">
        <f t="shared" si="12"/>
        <v>0</v>
      </c>
      <c r="H152" s="55"/>
    </row>
    <row r="153" spans="1:8" ht="12.75" x14ac:dyDescent="0.25">
      <c r="A153" s="14">
        <v>12599</v>
      </c>
      <c r="B153" s="15" t="s">
        <v>455</v>
      </c>
      <c r="C153" s="44">
        <v>0</v>
      </c>
      <c r="D153" s="16">
        <v>0</v>
      </c>
      <c r="E153" s="16">
        <v>0</v>
      </c>
      <c r="F153" s="16">
        <v>0</v>
      </c>
      <c r="G153" s="17">
        <f t="shared" si="11"/>
        <v>0</v>
      </c>
      <c r="H153" s="55"/>
    </row>
    <row r="154" spans="1:8" ht="12.75" x14ac:dyDescent="0.25">
      <c r="A154" s="11">
        <v>128</v>
      </c>
      <c r="B154" s="12" t="s">
        <v>97</v>
      </c>
      <c r="C154" s="43">
        <f>SUM(C155:C164)</f>
        <v>0</v>
      </c>
      <c r="D154" s="13">
        <f t="shared" ref="D154:G154" si="13">SUM(D155:D164)</f>
        <v>0</v>
      </c>
      <c r="E154" s="13">
        <f t="shared" si="13"/>
        <v>0</v>
      </c>
      <c r="F154" s="13">
        <f t="shared" si="13"/>
        <v>0</v>
      </c>
      <c r="G154" s="13">
        <f t="shared" si="13"/>
        <v>0</v>
      </c>
      <c r="H154" s="54"/>
    </row>
    <row r="155" spans="1:8" ht="12.75" x14ac:dyDescent="0.25">
      <c r="A155" s="14">
        <v>12801</v>
      </c>
      <c r="B155" s="15" t="s">
        <v>98</v>
      </c>
      <c r="C155" s="44">
        <v>0</v>
      </c>
      <c r="D155" s="16">
        <v>0</v>
      </c>
      <c r="E155" s="16">
        <v>0</v>
      </c>
      <c r="F155" s="16">
        <v>0</v>
      </c>
      <c r="G155" s="17">
        <f t="shared" si="11"/>
        <v>0</v>
      </c>
      <c r="H155" s="55"/>
    </row>
    <row r="156" spans="1:8" ht="12.75" x14ac:dyDescent="0.25">
      <c r="A156" s="14">
        <v>12802</v>
      </c>
      <c r="B156" s="15" t="s">
        <v>99</v>
      </c>
      <c r="C156" s="44">
        <v>0</v>
      </c>
      <c r="D156" s="16">
        <v>0</v>
      </c>
      <c r="E156" s="16">
        <v>0</v>
      </c>
      <c r="F156" s="16">
        <v>0</v>
      </c>
      <c r="G156" s="17">
        <f t="shared" si="11"/>
        <v>0</v>
      </c>
      <c r="H156" s="55"/>
    </row>
    <row r="157" spans="1:8" ht="12.75" x14ac:dyDescent="0.25">
      <c r="A157" s="14">
        <v>12803</v>
      </c>
      <c r="B157" s="15" t="s">
        <v>175</v>
      </c>
      <c r="C157" s="44">
        <v>0</v>
      </c>
      <c r="D157" s="16">
        <v>0</v>
      </c>
      <c r="E157" s="16">
        <v>0</v>
      </c>
      <c r="F157" s="16">
        <v>0</v>
      </c>
      <c r="G157" s="17">
        <f t="shared" si="11"/>
        <v>0</v>
      </c>
      <c r="H157" s="55"/>
    </row>
    <row r="158" spans="1:8" ht="12.75" x14ac:dyDescent="0.25">
      <c r="A158" s="14">
        <v>12804</v>
      </c>
      <c r="B158" s="15" t="s">
        <v>100</v>
      </c>
      <c r="C158" s="44">
        <v>0</v>
      </c>
      <c r="D158" s="16">
        <v>0</v>
      </c>
      <c r="E158" s="16">
        <v>0</v>
      </c>
      <c r="F158" s="16">
        <v>0</v>
      </c>
      <c r="G158" s="17">
        <f t="shared" si="11"/>
        <v>0</v>
      </c>
      <c r="H158" s="55"/>
    </row>
    <row r="159" spans="1:8" ht="12.75" x14ac:dyDescent="0.25">
      <c r="A159" s="14">
        <v>12805</v>
      </c>
      <c r="B159" s="15" t="s">
        <v>101</v>
      </c>
      <c r="C159" s="44">
        <v>0</v>
      </c>
      <c r="D159" s="16">
        <v>0</v>
      </c>
      <c r="E159" s="16">
        <v>0</v>
      </c>
      <c r="F159" s="16">
        <v>0</v>
      </c>
      <c r="G159" s="17">
        <f t="shared" si="11"/>
        <v>0</v>
      </c>
      <c r="H159" s="55"/>
    </row>
    <row r="160" spans="1:8" ht="25.5" x14ac:dyDescent="0.25">
      <c r="A160" s="14">
        <v>12806</v>
      </c>
      <c r="B160" s="15" t="s">
        <v>658</v>
      </c>
      <c r="C160" s="44">
        <v>0</v>
      </c>
      <c r="D160" s="16">
        <v>0</v>
      </c>
      <c r="E160" s="16">
        <v>0</v>
      </c>
      <c r="F160" s="16">
        <v>0</v>
      </c>
      <c r="G160" s="17">
        <f t="shared" si="11"/>
        <v>0</v>
      </c>
      <c r="H160" s="55"/>
    </row>
    <row r="161" spans="1:8" ht="12.75" x14ac:dyDescent="0.25">
      <c r="A161" s="14">
        <v>12807</v>
      </c>
      <c r="B161" s="15" t="s">
        <v>102</v>
      </c>
      <c r="C161" s="44">
        <v>0</v>
      </c>
      <c r="D161" s="16">
        <v>0</v>
      </c>
      <c r="E161" s="16">
        <v>0</v>
      </c>
      <c r="F161" s="16">
        <v>0</v>
      </c>
      <c r="G161" s="17">
        <f t="shared" si="11"/>
        <v>0</v>
      </c>
      <c r="H161" s="55"/>
    </row>
    <row r="162" spans="1:8" s="33" customFormat="1" ht="12.75" x14ac:dyDescent="0.25">
      <c r="A162" s="30">
        <v>12808</v>
      </c>
      <c r="B162" s="31" t="s">
        <v>476</v>
      </c>
      <c r="C162" s="44">
        <v>0</v>
      </c>
      <c r="D162" s="16">
        <v>0</v>
      </c>
      <c r="E162" s="16">
        <v>0</v>
      </c>
      <c r="F162" s="16">
        <v>0</v>
      </c>
      <c r="G162" s="17">
        <f t="shared" si="11"/>
        <v>0</v>
      </c>
      <c r="H162" s="56"/>
    </row>
    <row r="163" spans="1:8" s="33" customFormat="1" ht="12.75" x14ac:dyDescent="0.25">
      <c r="A163" s="30">
        <v>12809</v>
      </c>
      <c r="B163" s="31" t="s">
        <v>279</v>
      </c>
      <c r="C163" s="44">
        <v>0</v>
      </c>
      <c r="D163" s="16">
        <v>0</v>
      </c>
      <c r="E163" s="16">
        <v>0</v>
      </c>
      <c r="F163" s="16">
        <v>0</v>
      </c>
      <c r="G163" s="17">
        <f t="shared" si="11"/>
        <v>0</v>
      </c>
      <c r="H163" s="56"/>
    </row>
    <row r="164" spans="1:8" s="33" customFormat="1" ht="12.75" x14ac:dyDescent="0.25">
      <c r="A164" s="30">
        <v>12899</v>
      </c>
      <c r="B164" s="31" t="s">
        <v>103</v>
      </c>
      <c r="C164" s="44">
        <v>0</v>
      </c>
      <c r="D164" s="16">
        <v>0</v>
      </c>
      <c r="E164" s="16">
        <v>0</v>
      </c>
      <c r="F164" s="16">
        <v>0</v>
      </c>
      <c r="G164" s="17">
        <f t="shared" si="11"/>
        <v>0</v>
      </c>
      <c r="H164" s="56"/>
    </row>
    <row r="165" spans="1:8" s="33" customFormat="1" ht="12.75" x14ac:dyDescent="0.25">
      <c r="A165" s="34">
        <v>130</v>
      </c>
      <c r="B165" s="35" t="s">
        <v>477</v>
      </c>
      <c r="C165" s="45">
        <f>+C166+C170+C174+C177</f>
        <v>0</v>
      </c>
      <c r="D165" s="45">
        <f t="shared" ref="D165:G165" si="14">+D166+D170+D174+D177</f>
        <v>0</v>
      </c>
      <c r="E165" s="45">
        <f t="shared" si="14"/>
        <v>0</v>
      </c>
      <c r="F165" s="45">
        <f t="shared" si="14"/>
        <v>0</v>
      </c>
      <c r="G165" s="45">
        <f t="shared" si="14"/>
        <v>0</v>
      </c>
      <c r="H165" s="56"/>
    </row>
    <row r="166" spans="1:8" s="33" customFormat="1" ht="25.5" x14ac:dyDescent="0.25">
      <c r="A166" s="34">
        <v>131</v>
      </c>
      <c r="B166" s="35" t="s">
        <v>660</v>
      </c>
      <c r="C166" s="45">
        <f>SUM(C167:C169)</f>
        <v>0</v>
      </c>
      <c r="D166" s="36">
        <f t="shared" ref="D166:G166" si="15">SUM(D167:D169)</f>
        <v>0</v>
      </c>
      <c r="E166" s="36">
        <f t="shared" si="15"/>
        <v>0</v>
      </c>
      <c r="F166" s="36">
        <f t="shared" si="15"/>
        <v>0</v>
      </c>
      <c r="G166" s="36">
        <f t="shared" si="15"/>
        <v>0</v>
      </c>
      <c r="H166" s="56"/>
    </row>
    <row r="167" spans="1:8" s="33" customFormat="1" ht="12.75" x14ac:dyDescent="0.25">
      <c r="A167" s="30">
        <v>13101</v>
      </c>
      <c r="B167" s="31" t="s">
        <v>280</v>
      </c>
      <c r="C167" s="40">
        <v>0</v>
      </c>
      <c r="D167" s="32">
        <v>0</v>
      </c>
      <c r="E167" s="32">
        <v>0</v>
      </c>
      <c r="F167" s="32">
        <v>0</v>
      </c>
      <c r="G167" s="17">
        <f t="shared" ref="G167:G182" si="16">+D167-C167</f>
        <v>0</v>
      </c>
      <c r="H167" s="56"/>
    </row>
    <row r="168" spans="1:8" s="33" customFormat="1" ht="12.75" x14ac:dyDescent="0.25">
      <c r="A168" s="30">
        <v>13102</v>
      </c>
      <c r="B168" s="31" t="s">
        <v>281</v>
      </c>
      <c r="C168" s="40">
        <v>0</v>
      </c>
      <c r="D168" s="32">
        <v>0</v>
      </c>
      <c r="E168" s="32">
        <v>0</v>
      </c>
      <c r="F168" s="32">
        <v>0</v>
      </c>
      <c r="G168" s="17">
        <f t="shared" si="16"/>
        <v>0</v>
      </c>
      <c r="H168" s="56"/>
    </row>
    <row r="169" spans="1:8" s="33" customFormat="1" ht="12.75" x14ac:dyDescent="0.25">
      <c r="A169" s="30">
        <v>13103</v>
      </c>
      <c r="B169" s="31" t="s">
        <v>478</v>
      </c>
      <c r="C169" s="40">
        <v>0</v>
      </c>
      <c r="D169" s="32">
        <v>0</v>
      </c>
      <c r="E169" s="32">
        <v>0</v>
      </c>
      <c r="F169" s="32">
        <v>0</v>
      </c>
      <c r="G169" s="17">
        <f t="shared" si="16"/>
        <v>0</v>
      </c>
      <c r="H169" s="56"/>
    </row>
    <row r="170" spans="1:8" s="33" customFormat="1" ht="25.5" x14ac:dyDescent="0.25">
      <c r="A170" s="34">
        <v>132</v>
      </c>
      <c r="B170" s="35" t="s">
        <v>659</v>
      </c>
      <c r="C170" s="45">
        <f>SUM(C171:C173)</f>
        <v>0</v>
      </c>
      <c r="D170" s="36">
        <f t="shared" ref="D170:G170" si="17">SUM(D171:D173)</f>
        <v>0</v>
      </c>
      <c r="E170" s="36">
        <f t="shared" si="17"/>
        <v>0</v>
      </c>
      <c r="F170" s="36">
        <f t="shared" si="17"/>
        <v>0</v>
      </c>
      <c r="G170" s="36">
        <f t="shared" si="17"/>
        <v>0</v>
      </c>
      <c r="H170" s="56"/>
    </row>
    <row r="171" spans="1:8" s="33" customFormat="1" ht="12.75" x14ac:dyDescent="0.25">
      <c r="A171" s="30">
        <v>13201</v>
      </c>
      <c r="B171" s="31" t="s">
        <v>280</v>
      </c>
      <c r="C171" s="40">
        <v>0</v>
      </c>
      <c r="D171" s="32">
        <v>0</v>
      </c>
      <c r="E171" s="32">
        <v>0</v>
      </c>
      <c r="F171" s="32">
        <v>0</v>
      </c>
      <c r="G171" s="17">
        <f t="shared" si="16"/>
        <v>0</v>
      </c>
      <c r="H171" s="56"/>
    </row>
    <row r="172" spans="1:8" s="33" customFormat="1" ht="12.75" x14ac:dyDescent="0.25">
      <c r="A172" s="30">
        <v>13202</v>
      </c>
      <c r="B172" s="31" t="s">
        <v>281</v>
      </c>
      <c r="C172" s="40">
        <v>0</v>
      </c>
      <c r="D172" s="32">
        <v>0</v>
      </c>
      <c r="E172" s="32">
        <v>0</v>
      </c>
      <c r="F172" s="32">
        <v>0</v>
      </c>
      <c r="G172" s="17">
        <f t="shared" si="16"/>
        <v>0</v>
      </c>
      <c r="H172" s="56"/>
    </row>
    <row r="173" spans="1:8" s="33" customFormat="1" ht="12.75" x14ac:dyDescent="0.25">
      <c r="A173" s="30">
        <v>13203</v>
      </c>
      <c r="B173" s="31" t="s">
        <v>478</v>
      </c>
      <c r="C173" s="40">
        <v>0</v>
      </c>
      <c r="D173" s="32">
        <v>0</v>
      </c>
      <c r="E173" s="32">
        <v>0</v>
      </c>
      <c r="F173" s="32">
        <v>0</v>
      </c>
      <c r="G173" s="17">
        <f t="shared" si="16"/>
        <v>0</v>
      </c>
      <c r="H173" s="56"/>
    </row>
    <row r="174" spans="1:8" s="33" customFormat="1" ht="25.5" x14ac:dyDescent="0.25">
      <c r="A174" s="34">
        <v>133</v>
      </c>
      <c r="B174" s="35" t="s">
        <v>479</v>
      </c>
      <c r="C174" s="45">
        <f>SUM(C175:C176)</f>
        <v>0</v>
      </c>
      <c r="D174" s="36">
        <f t="shared" ref="D174:G174" si="18">SUM(D175:D176)</f>
        <v>0</v>
      </c>
      <c r="E174" s="36">
        <f t="shared" si="18"/>
        <v>0</v>
      </c>
      <c r="F174" s="36">
        <f t="shared" si="18"/>
        <v>0</v>
      </c>
      <c r="G174" s="36">
        <f t="shared" si="18"/>
        <v>0</v>
      </c>
      <c r="H174" s="56"/>
    </row>
    <row r="175" spans="1:8" s="33" customFormat="1" ht="12.75" x14ac:dyDescent="0.25">
      <c r="A175" s="30">
        <v>13301</v>
      </c>
      <c r="B175" s="31" t="s">
        <v>280</v>
      </c>
      <c r="C175" s="40">
        <v>0</v>
      </c>
      <c r="D175" s="32">
        <v>0</v>
      </c>
      <c r="E175" s="32">
        <v>0</v>
      </c>
      <c r="F175" s="32">
        <v>0</v>
      </c>
      <c r="G175" s="17">
        <f t="shared" si="16"/>
        <v>0</v>
      </c>
      <c r="H175" s="56"/>
    </row>
    <row r="176" spans="1:8" s="33" customFormat="1" ht="12.75" x14ac:dyDescent="0.25">
      <c r="A176" s="30">
        <v>13302</v>
      </c>
      <c r="B176" s="31" t="s">
        <v>281</v>
      </c>
      <c r="C176" s="40">
        <v>0</v>
      </c>
      <c r="D176" s="32">
        <v>0</v>
      </c>
      <c r="E176" s="32">
        <v>0</v>
      </c>
      <c r="F176" s="32">
        <v>0</v>
      </c>
      <c r="G176" s="17">
        <f t="shared" si="16"/>
        <v>0</v>
      </c>
      <c r="H176" s="56"/>
    </row>
    <row r="177" spans="1:8" s="33" customFormat="1" ht="25.5" x14ac:dyDescent="0.25">
      <c r="A177" s="34">
        <v>134</v>
      </c>
      <c r="B177" s="35" t="s">
        <v>661</v>
      </c>
      <c r="C177" s="45">
        <f>SUM(C178:C179)</f>
        <v>0</v>
      </c>
      <c r="D177" s="36">
        <f t="shared" ref="D177:G177" si="19">SUM(D178:D179)</f>
        <v>0</v>
      </c>
      <c r="E177" s="36">
        <f t="shared" si="19"/>
        <v>0</v>
      </c>
      <c r="F177" s="36">
        <f t="shared" si="19"/>
        <v>0</v>
      </c>
      <c r="G177" s="36">
        <f t="shared" si="19"/>
        <v>0</v>
      </c>
      <c r="H177" s="56"/>
    </row>
    <row r="178" spans="1:8" s="33" customFormat="1" ht="12.75" x14ac:dyDescent="0.25">
      <c r="A178" s="30">
        <v>13401</v>
      </c>
      <c r="B178" s="31" t="s">
        <v>280</v>
      </c>
      <c r="C178" s="40">
        <v>0</v>
      </c>
      <c r="D178" s="32">
        <v>0</v>
      </c>
      <c r="E178" s="32">
        <v>0</v>
      </c>
      <c r="F178" s="32">
        <v>0</v>
      </c>
      <c r="G178" s="17">
        <f t="shared" si="16"/>
        <v>0</v>
      </c>
      <c r="H178" s="56"/>
    </row>
    <row r="179" spans="1:8" s="33" customFormat="1" ht="12.75" x14ac:dyDescent="0.25">
      <c r="A179" s="30">
        <v>13402</v>
      </c>
      <c r="B179" s="31" t="s">
        <v>281</v>
      </c>
      <c r="C179" s="40">
        <v>0</v>
      </c>
      <c r="D179" s="32">
        <v>0</v>
      </c>
      <c r="E179" s="32">
        <v>0</v>
      </c>
      <c r="F179" s="32">
        <v>0</v>
      </c>
      <c r="G179" s="17">
        <f t="shared" si="16"/>
        <v>0</v>
      </c>
      <c r="H179" s="56"/>
    </row>
    <row r="180" spans="1:8" s="33" customFormat="1" ht="12.75" x14ac:dyDescent="0.25">
      <c r="A180" s="34">
        <v>140</v>
      </c>
      <c r="B180" s="35" t="s">
        <v>480</v>
      </c>
      <c r="C180" s="45">
        <f>+C181+C183+C185</f>
        <v>0</v>
      </c>
      <c r="D180" s="45">
        <f t="shared" ref="D180:G180" si="20">+D181+D183+D185</f>
        <v>0</v>
      </c>
      <c r="E180" s="45">
        <f t="shared" si="20"/>
        <v>0</v>
      </c>
      <c r="F180" s="45">
        <f t="shared" si="20"/>
        <v>0</v>
      </c>
      <c r="G180" s="45">
        <f t="shared" si="20"/>
        <v>0</v>
      </c>
      <c r="H180" s="56"/>
    </row>
    <row r="181" spans="1:8" s="33" customFormat="1" ht="28.5" customHeight="1" x14ac:dyDescent="0.25">
      <c r="A181" s="34">
        <v>141</v>
      </c>
      <c r="B181" s="35" t="s">
        <v>662</v>
      </c>
      <c r="C181" s="45">
        <f>+C182</f>
        <v>0</v>
      </c>
      <c r="D181" s="45">
        <f t="shared" ref="D181:F181" si="21">+D182</f>
        <v>0</v>
      </c>
      <c r="E181" s="45">
        <f t="shared" si="21"/>
        <v>0</v>
      </c>
      <c r="F181" s="45">
        <f t="shared" si="21"/>
        <v>0</v>
      </c>
      <c r="G181" s="36">
        <f>+G182+G191</f>
        <v>0</v>
      </c>
      <c r="H181" s="56"/>
    </row>
    <row r="182" spans="1:8" s="33" customFormat="1" ht="12.75" customHeight="1" x14ac:dyDescent="0.25">
      <c r="A182" s="30">
        <v>14101</v>
      </c>
      <c r="B182" s="48" t="s">
        <v>283</v>
      </c>
      <c r="C182" s="40">
        <v>0</v>
      </c>
      <c r="D182" s="32">
        <v>0</v>
      </c>
      <c r="E182" s="32">
        <v>0</v>
      </c>
      <c r="F182" s="32">
        <v>0</v>
      </c>
      <c r="G182" s="51">
        <f t="shared" si="16"/>
        <v>0</v>
      </c>
      <c r="H182" s="56"/>
    </row>
    <row r="183" spans="1:8" s="33" customFormat="1" ht="12.75" x14ac:dyDescent="0.25">
      <c r="A183" s="34">
        <v>142</v>
      </c>
      <c r="B183" s="50" t="s">
        <v>624</v>
      </c>
      <c r="C183" s="45">
        <f>+C184</f>
        <v>0</v>
      </c>
      <c r="D183" s="45">
        <f t="shared" ref="D183:G183" si="22">+D184</f>
        <v>0</v>
      </c>
      <c r="E183" s="45">
        <f t="shared" si="22"/>
        <v>0</v>
      </c>
      <c r="F183" s="45">
        <f t="shared" si="22"/>
        <v>0</v>
      </c>
      <c r="G183" s="45">
        <f t="shared" si="22"/>
        <v>0</v>
      </c>
      <c r="H183" s="56"/>
    </row>
    <row r="184" spans="1:8" s="33" customFormat="1" ht="12.75" x14ac:dyDescent="0.25">
      <c r="A184" s="30">
        <v>14201</v>
      </c>
      <c r="B184" s="48" t="s">
        <v>625</v>
      </c>
      <c r="C184" s="40">
        <v>0</v>
      </c>
      <c r="D184" s="40">
        <v>0</v>
      </c>
      <c r="E184" s="40">
        <v>0</v>
      </c>
      <c r="F184" s="40">
        <v>0</v>
      </c>
      <c r="G184" s="40">
        <v>0</v>
      </c>
      <c r="H184" s="56"/>
    </row>
    <row r="185" spans="1:8" s="33" customFormat="1" ht="12.75" x14ac:dyDescent="0.25">
      <c r="A185" s="58">
        <v>14300</v>
      </c>
      <c r="B185" s="48" t="s">
        <v>663</v>
      </c>
      <c r="C185" s="45">
        <f>+C186</f>
        <v>0</v>
      </c>
      <c r="D185" s="45">
        <f t="shared" ref="D185:G185" si="23">+D186</f>
        <v>0</v>
      </c>
      <c r="E185" s="45">
        <f t="shared" si="23"/>
        <v>0</v>
      </c>
      <c r="F185" s="45">
        <f t="shared" si="23"/>
        <v>0</v>
      </c>
      <c r="G185" s="45">
        <f t="shared" si="23"/>
        <v>0</v>
      </c>
      <c r="H185" s="56"/>
    </row>
    <row r="186" spans="1:8" s="33" customFormat="1" ht="12.75" x14ac:dyDescent="0.25">
      <c r="A186" s="58">
        <v>14301</v>
      </c>
      <c r="B186" s="58" t="s">
        <v>664</v>
      </c>
      <c r="C186" s="40">
        <v>0</v>
      </c>
      <c r="D186" s="40">
        <v>0</v>
      </c>
      <c r="E186" s="40">
        <v>0</v>
      </c>
      <c r="F186" s="40">
        <v>0</v>
      </c>
      <c r="G186" s="17">
        <f t="shared" ref="G186" si="24">+D186-C186</f>
        <v>0</v>
      </c>
      <c r="H186" s="56"/>
    </row>
    <row r="187" spans="1:8" s="33" customFormat="1" ht="25.5" x14ac:dyDescent="0.25">
      <c r="A187" s="34">
        <v>15</v>
      </c>
      <c r="B187" s="35" t="s">
        <v>140</v>
      </c>
      <c r="C187" s="45">
        <f>+C188+C197</f>
        <v>0</v>
      </c>
      <c r="D187" s="36">
        <f t="shared" ref="D187:G187" si="25">+D188+D197</f>
        <v>0</v>
      </c>
      <c r="E187" s="36">
        <f t="shared" si="25"/>
        <v>0</v>
      </c>
      <c r="F187" s="36">
        <f t="shared" si="25"/>
        <v>0</v>
      </c>
      <c r="G187" s="36">
        <f t="shared" si="25"/>
        <v>0</v>
      </c>
      <c r="H187" s="57"/>
    </row>
    <row r="188" spans="1:8" s="33" customFormat="1" ht="12.75" x14ac:dyDescent="0.25">
      <c r="A188" s="34">
        <v>151</v>
      </c>
      <c r="B188" s="35" t="s">
        <v>104</v>
      </c>
      <c r="C188" s="45">
        <f>SUM(C189:C196)</f>
        <v>0</v>
      </c>
      <c r="D188" s="36">
        <f t="shared" ref="D188:E188" si="26">SUM(D189:D196)</f>
        <v>0</v>
      </c>
      <c r="E188" s="36">
        <f t="shared" si="26"/>
        <v>0</v>
      </c>
      <c r="F188" s="36">
        <f>SUM(F189:F196)</f>
        <v>0</v>
      </c>
      <c r="G188" s="36">
        <f>SUM(G189:G196)</f>
        <v>0</v>
      </c>
      <c r="H188" s="57"/>
    </row>
    <row r="189" spans="1:8" s="33" customFormat="1" ht="12.75" x14ac:dyDescent="0.25">
      <c r="A189" s="14">
        <v>15101</v>
      </c>
      <c r="B189" s="15" t="s">
        <v>105</v>
      </c>
      <c r="C189" s="40">
        <v>0</v>
      </c>
      <c r="D189" s="32">
        <v>0</v>
      </c>
      <c r="E189" s="32">
        <v>0</v>
      </c>
      <c r="F189" s="32">
        <v>0</v>
      </c>
      <c r="G189" s="17">
        <f t="shared" ref="G189:G206" si="27">+D189-C189</f>
        <v>0</v>
      </c>
      <c r="H189" s="56"/>
    </row>
    <row r="190" spans="1:8" s="33" customFormat="1" ht="12.75" x14ac:dyDescent="0.25">
      <c r="A190" s="14">
        <v>15102</v>
      </c>
      <c r="B190" s="15" t="s">
        <v>106</v>
      </c>
      <c r="C190" s="40">
        <v>0</v>
      </c>
      <c r="D190" s="32">
        <v>0</v>
      </c>
      <c r="E190" s="32">
        <v>0</v>
      </c>
      <c r="F190" s="32">
        <v>0</v>
      </c>
      <c r="G190" s="17">
        <f t="shared" si="27"/>
        <v>0</v>
      </c>
      <c r="H190" s="56"/>
    </row>
    <row r="191" spans="1:8" s="33" customFormat="1" ht="12.75" x14ac:dyDescent="0.25">
      <c r="A191" s="30">
        <v>15103</v>
      </c>
      <c r="B191" s="31" t="s">
        <v>286</v>
      </c>
      <c r="C191" s="40">
        <v>0</v>
      </c>
      <c r="D191" s="32">
        <v>0</v>
      </c>
      <c r="E191" s="32">
        <v>0</v>
      </c>
      <c r="F191" s="32">
        <v>0</v>
      </c>
      <c r="G191" s="17">
        <f t="shared" si="27"/>
        <v>0</v>
      </c>
      <c r="H191" s="56"/>
    </row>
    <row r="192" spans="1:8" s="33" customFormat="1" ht="12.75" x14ac:dyDescent="0.25">
      <c r="A192" s="30">
        <v>15104</v>
      </c>
      <c r="B192" s="31" t="s">
        <v>603</v>
      </c>
      <c r="C192" s="40">
        <v>0</v>
      </c>
      <c r="D192" s="32">
        <v>0</v>
      </c>
      <c r="E192" s="32">
        <v>0</v>
      </c>
      <c r="F192" s="32">
        <v>0</v>
      </c>
      <c r="G192" s="17">
        <f t="shared" si="27"/>
        <v>0</v>
      </c>
      <c r="H192" s="56"/>
    </row>
    <row r="193" spans="1:8" s="33" customFormat="1" ht="12.75" x14ac:dyDescent="0.25">
      <c r="A193" s="30">
        <v>15106</v>
      </c>
      <c r="B193" s="31" t="s">
        <v>604</v>
      </c>
      <c r="C193" s="40">
        <v>0</v>
      </c>
      <c r="D193" s="32">
        <v>0</v>
      </c>
      <c r="E193" s="32">
        <v>0</v>
      </c>
      <c r="F193" s="32">
        <v>0</v>
      </c>
      <c r="G193" s="17">
        <f t="shared" si="27"/>
        <v>0</v>
      </c>
      <c r="H193" s="56"/>
    </row>
    <row r="194" spans="1:8" s="33" customFormat="1" ht="12.75" x14ac:dyDescent="0.25">
      <c r="A194" s="30">
        <v>15107</v>
      </c>
      <c r="B194" s="31" t="s">
        <v>481</v>
      </c>
      <c r="C194" s="40">
        <v>0</v>
      </c>
      <c r="D194" s="32">
        <v>0</v>
      </c>
      <c r="E194" s="32">
        <v>0</v>
      </c>
      <c r="F194" s="32">
        <v>0</v>
      </c>
      <c r="G194" s="17">
        <f t="shared" si="27"/>
        <v>0</v>
      </c>
      <c r="H194" s="56"/>
    </row>
    <row r="195" spans="1:8" s="33" customFormat="1" ht="12.75" x14ac:dyDescent="0.25">
      <c r="A195" s="30">
        <v>15108</v>
      </c>
      <c r="B195" s="31" t="s">
        <v>482</v>
      </c>
      <c r="C195" s="40">
        <v>0</v>
      </c>
      <c r="D195" s="32">
        <v>0</v>
      </c>
      <c r="E195" s="32">
        <v>0</v>
      </c>
      <c r="F195" s="32">
        <v>0</v>
      </c>
      <c r="G195" s="17">
        <f t="shared" si="27"/>
        <v>0</v>
      </c>
      <c r="H195" s="56"/>
    </row>
    <row r="196" spans="1:8" s="33" customFormat="1" ht="12.75" x14ac:dyDescent="0.25">
      <c r="A196" s="30">
        <v>15199</v>
      </c>
      <c r="B196" s="31" t="s">
        <v>289</v>
      </c>
      <c r="C196" s="40">
        <v>0</v>
      </c>
      <c r="D196" s="32">
        <v>0</v>
      </c>
      <c r="E196" s="32">
        <v>0</v>
      </c>
      <c r="F196" s="32">
        <v>0</v>
      </c>
      <c r="G196" s="17">
        <f t="shared" si="27"/>
        <v>0</v>
      </c>
      <c r="H196" s="56"/>
    </row>
    <row r="197" spans="1:8" s="33" customFormat="1" ht="12.75" x14ac:dyDescent="0.25">
      <c r="A197" s="34">
        <v>152</v>
      </c>
      <c r="B197" s="35" t="s">
        <v>107</v>
      </c>
      <c r="C197" s="45">
        <f>SUM(C198:C206)</f>
        <v>0</v>
      </c>
      <c r="D197" s="36">
        <f t="shared" ref="D197:G197" si="28">SUM(D198:D206)</f>
        <v>0</v>
      </c>
      <c r="E197" s="36">
        <f t="shared" si="28"/>
        <v>0</v>
      </c>
      <c r="F197" s="36">
        <f t="shared" si="28"/>
        <v>0</v>
      </c>
      <c r="G197" s="36">
        <f t="shared" si="28"/>
        <v>0</v>
      </c>
      <c r="H197" s="57"/>
    </row>
    <row r="198" spans="1:8" s="33" customFormat="1" ht="12.75" x14ac:dyDescent="0.25">
      <c r="A198" s="30">
        <v>15203</v>
      </c>
      <c r="B198" s="31" t="s">
        <v>108</v>
      </c>
      <c r="C198" s="40">
        <v>0</v>
      </c>
      <c r="D198" s="32">
        <v>0</v>
      </c>
      <c r="E198" s="32">
        <v>0</v>
      </c>
      <c r="F198" s="32">
        <v>0</v>
      </c>
      <c r="G198" s="17">
        <f t="shared" si="27"/>
        <v>0</v>
      </c>
      <c r="H198" s="56"/>
    </row>
    <row r="199" spans="1:8" s="33" customFormat="1" ht="12.75" x14ac:dyDescent="0.25">
      <c r="A199" s="30">
        <v>15204</v>
      </c>
      <c r="B199" s="31" t="s">
        <v>109</v>
      </c>
      <c r="C199" s="40">
        <v>0</v>
      </c>
      <c r="D199" s="32">
        <v>0</v>
      </c>
      <c r="E199" s="32">
        <v>0</v>
      </c>
      <c r="F199" s="32">
        <v>0</v>
      </c>
      <c r="G199" s="17">
        <f t="shared" si="27"/>
        <v>0</v>
      </c>
      <c r="H199" s="56"/>
    </row>
    <row r="200" spans="1:8" s="33" customFormat="1" ht="12.75" x14ac:dyDescent="0.25">
      <c r="A200" s="30">
        <v>15205</v>
      </c>
      <c r="B200" s="31" t="s">
        <v>141</v>
      </c>
      <c r="C200" s="40">
        <v>0</v>
      </c>
      <c r="D200" s="32">
        <v>0</v>
      </c>
      <c r="E200" s="32">
        <v>0</v>
      </c>
      <c r="F200" s="32">
        <v>0</v>
      </c>
      <c r="G200" s="17">
        <f t="shared" si="27"/>
        <v>0</v>
      </c>
      <c r="H200" s="56"/>
    </row>
    <row r="201" spans="1:8" s="33" customFormat="1" ht="12.75" x14ac:dyDescent="0.25">
      <c r="A201" s="30">
        <v>15206</v>
      </c>
      <c r="B201" s="31" t="s">
        <v>159</v>
      </c>
      <c r="C201" s="40">
        <v>0</v>
      </c>
      <c r="D201" s="32">
        <v>0</v>
      </c>
      <c r="E201" s="32">
        <v>0</v>
      </c>
      <c r="F201" s="32">
        <v>0</v>
      </c>
      <c r="G201" s="17">
        <f t="shared" si="27"/>
        <v>0</v>
      </c>
      <c r="H201" s="56"/>
    </row>
    <row r="202" spans="1:8" s="33" customFormat="1" ht="12.75" x14ac:dyDescent="0.25">
      <c r="A202" s="30">
        <v>15207</v>
      </c>
      <c r="B202" s="31" t="s">
        <v>110</v>
      </c>
      <c r="C202" s="40">
        <v>0</v>
      </c>
      <c r="D202" s="32">
        <v>0</v>
      </c>
      <c r="E202" s="32">
        <v>0</v>
      </c>
      <c r="F202" s="32">
        <v>0</v>
      </c>
      <c r="G202" s="17">
        <f t="shared" si="27"/>
        <v>0</v>
      </c>
      <c r="H202" s="56"/>
    </row>
    <row r="203" spans="1:8" s="33" customFormat="1" ht="12.75" x14ac:dyDescent="0.25">
      <c r="A203" s="30">
        <v>15217</v>
      </c>
      <c r="B203" s="31" t="s">
        <v>111</v>
      </c>
      <c r="C203" s="40">
        <v>0</v>
      </c>
      <c r="D203" s="32">
        <v>0</v>
      </c>
      <c r="E203" s="32">
        <v>0</v>
      </c>
      <c r="F203" s="32">
        <v>0</v>
      </c>
      <c r="G203" s="17">
        <f t="shared" si="27"/>
        <v>0</v>
      </c>
      <c r="H203" s="57"/>
    </row>
    <row r="204" spans="1:8" s="33" customFormat="1" ht="12.75" x14ac:dyDescent="0.25">
      <c r="A204" s="30">
        <v>15218</v>
      </c>
      <c r="B204" s="31" t="s">
        <v>112</v>
      </c>
      <c r="C204" s="40">
        <v>0</v>
      </c>
      <c r="D204" s="32">
        <v>0</v>
      </c>
      <c r="E204" s="32">
        <v>0</v>
      </c>
      <c r="F204" s="32">
        <v>0</v>
      </c>
      <c r="G204" s="17">
        <f t="shared" si="27"/>
        <v>0</v>
      </c>
      <c r="H204" s="57"/>
    </row>
    <row r="205" spans="1:8" s="33" customFormat="1" ht="12.75" x14ac:dyDescent="0.25">
      <c r="A205" s="30">
        <v>15219</v>
      </c>
      <c r="B205" s="31" t="s">
        <v>620</v>
      </c>
      <c r="C205" s="40">
        <v>0</v>
      </c>
      <c r="D205" s="40">
        <v>0</v>
      </c>
      <c r="E205" s="40">
        <v>0</v>
      </c>
      <c r="F205" s="40">
        <v>0</v>
      </c>
      <c r="G205" s="40">
        <v>0</v>
      </c>
      <c r="H205" s="57"/>
    </row>
    <row r="206" spans="1:8" s="33" customFormat="1" ht="12.75" x14ac:dyDescent="0.25">
      <c r="A206" s="30">
        <v>15299</v>
      </c>
      <c r="B206" s="31" t="s">
        <v>113</v>
      </c>
      <c r="C206" s="40">
        <v>0</v>
      </c>
      <c r="D206" s="32">
        <v>0</v>
      </c>
      <c r="E206" s="32">
        <v>0</v>
      </c>
      <c r="F206" s="32">
        <v>0</v>
      </c>
      <c r="G206" s="17">
        <f t="shared" si="27"/>
        <v>0</v>
      </c>
      <c r="H206" s="56"/>
    </row>
    <row r="207" spans="1:8" s="33" customFormat="1" ht="12.75" x14ac:dyDescent="0.25">
      <c r="A207" s="34">
        <v>16</v>
      </c>
      <c r="B207" s="35" t="s">
        <v>466</v>
      </c>
      <c r="C207" s="45">
        <f>+C208+C210+C213+C219</f>
        <v>0</v>
      </c>
      <c r="D207" s="36">
        <f>+D208+D210+D213+D219</f>
        <v>0</v>
      </c>
      <c r="E207" s="36">
        <f>+E208+E210+E213+E219</f>
        <v>0</v>
      </c>
      <c r="F207" s="36">
        <f>+F208+F210+F213+F219</f>
        <v>0</v>
      </c>
      <c r="G207" s="36">
        <f>+G208+G210+G213+G219</f>
        <v>0</v>
      </c>
      <c r="H207" s="56"/>
    </row>
    <row r="208" spans="1:8" s="33" customFormat="1" ht="12.75" x14ac:dyDescent="0.25">
      <c r="A208" s="34">
        <v>161</v>
      </c>
      <c r="B208" s="35" t="s">
        <v>483</v>
      </c>
      <c r="C208" s="45">
        <f>SUM(C209)</f>
        <v>0</v>
      </c>
      <c r="D208" s="36">
        <f t="shared" ref="D208:G208" si="29">SUM(D209)</f>
        <v>0</v>
      </c>
      <c r="E208" s="36">
        <f t="shared" si="29"/>
        <v>0</v>
      </c>
      <c r="F208" s="36">
        <f t="shared" si="29"/>
        <v>0</v>
      </c>
      <c r="G208" s="36">
        <f t="shared" si="29"/>
        <v>0</v>
      </c>
      <c r="H208" s="56"/>
    </row>
    <row r="209" spans="1:8" s="33" customFormat="1" ht="12.75" x14ac:dyDescent="0.25">
      <c r="A209" s="30">
        <v>16199</v>
      </c>
      <c r="B209" s="31" t="s">
        <v>292</v>
      </c>
      <c r="C209" s="40">
        <v>0</v>
      </c>
      <c r="D209" s="32">
        <v>0</v>
      </c>
      <c r="E209" s="32">
        <v>0</v>
      </c>
      <c r="F209" s="32">
        <v>0</v>
      </c>
      <c r="G209" s="17">
        <f t="shared" ref="G209:G220" si="30">+D209-C209</f>
        <v>0</v>
      </c>
      <c r="H209" s="56"/>
    </row>
    <row r="210" spans="1:8" s="33" customFormat="1" ht="12.75" x14ac:dyDescent="0.25">
      <c r="A210" s="34">
        <v>162</v>
      </c>
      <c r="B210" s="35" t="s">
        <v>484</v>
      </c>
      <c r="C210" s="45">
        <f>SUM(C211:C212)</f>
        <v>0</v>
      </c>
      <c r="D210" s="36">
        <f>SUM(D211:D212)</f>
        <v>0</v>
      </c>
      <c r="E210" s="36">
        <f t="shared" ref="E210:G210" si="31">SUM(E211:E212)</f>
        <v>0</v>
      </c>
      <c r="F210" s="36">
        <f>SUM(F211:F212)</f>
        <v>0</v>
      </c>
      <c r="G210" s="36">
        <f t="shared" si="31"/>
        <v>0</v>
      </c>
      <c r="H210" s="56"/>
    </row>
    <row r="211" spans="1:8" s="33" customFormat="1" ht="12.75" x14ac:dyDescent="0.25">
      <c r="A211" s="30">
        <v>16298</v>
      </c>
      <c r="B211" s="48" t="s">
        <v>485</v>
      </c>
      <c r="C211" s="40">
        <v>0</v>
      </c>
      <c r="D211" s="32">
        <v>0</v>
      </c>
      <c r="E211" s="32">
        <v>0</v>
      </c>
      <c r="F211" s="32">
        <v>0</v>
      </c>
      <c r="G211" s="17">
        <f t="shared" si="30"/>
        <v>0</v>
      </c>
      <c r="H211" s="56"/>
    </row>
    <row r="212" spans="1:8" s="33" customFormat="1" ht="12.75" x14ac:dyDescent="0.25">
      <c r="A212" s="30">
        <v>16299</v>
      </c>
      <c r="B212" s="31" t="s">
        <v>294</v>
      </c>
      <c r="C212" s="40">
        <v>0</v>
      </c>
      <c r="D212" s="32">
        <v>0</v>
      </c>
      <c r="E212" s="32">
        <v>0</v>
      </c>
      <c r="F212" s="32">
        <v>0</v>
      </c>
      <c r="G212" s="17">
        <f t="shared" si="30"/>
        <v>0</v>
      </c>
      <c r="H212" s="56"/>
    </row>
    <row r="213" spans="1:8" s="33" customFormat="1" ht="25.5" x14ac:dyDescent="0.25">
      <c r="A213" s="34">
        <v>163</v>
      </c>
      <c r="B213" s="35" t="s">
        <v>456</v>
      </c>
      <c r="C213" s="45">
        <f>SUM(C214:C218)</f>
        <v>0</v>
      </c>
      <c r="D213" s="36">
        <f>SUM(D214:D218)</f>
        <v>0</v>
      </c>
      <c r="E213" s="36">
        <f>SUM(E214:E218)</f>
        <v>0</v>
      </c>
      <c r="F213" s="36">
        <f>SUM(F214:F218)</f>
        <v>0</v>
      </c>
      <c r="G213" s="36">
        <f>SUM(G214:G218)</f>
        <v>0</v>
      </c>
      <c r="H213" s="56"/>
    </row>
    <row r="214" spans="1:8" s="33" customFormat="1" ht="12.75" x14ac:dyDescent="0.25">
      <c r="A214" s="30">
        <v>16301</v>
      </c>
      <c r="B214" s="31" t="s">
        <v>296</v>
      </c>
      <c r="C214" s="40">
        <v>0</v>
      </c>
      <c r="D214" s="32">
        <v>0</v>
      </c>
      <c r="E214" s="32">
        <v>0</v>
      </c>
      <c r="F214" s="32">
        <v>0</v>
      </c>
      <c r="G214" s="17">
        <f t="shared" si="30"/>
        <v>0</v>
      </c>
      <c r="H214" s="56"/>
    </row>
    <row r="215" spans="1:8" s="33" customFormat="1" ht="12.75" x14ac:dyDescent="0.25">
      <c r="A215" s="30">
        <v>16302</v>
      </c>
      <c r="B215" s="31" t="s">
        <v>457</v>
      </c>
      <c r="C215" s="40">
        <v>0</v>
      </c>
      <c r="D215" s="32">
        <v>0</v>
      </c>
      <c r="E215" s="32">
        <v>0</v>
      </c>
      <c r="F215" s="32">
        <v>0</v>
      </c>
      <c r="G215" s="17">
        <f t="shared" si="30"/>
        <v>0</v>
      </c>
      <c r="H215" s="56"/>
    </row>
    <row r="216" spans="1:8" ht="12.75" x14ac:dyDescent="0.25">
      <c r="A216" s="14">
        <v>16303</v>
      </c>
      <c r="B216" s="15" t="s">
        <v>458</v>
      </c>
      <c r="C216" s="40">
        <v>0</v>
      </c>
      <c r="D216" s="32">
        <v>0</v>
      </c>
      <c r="E216" s="32">
        <v>0</v>
      </c>
      <c r="F216" s="32">
        <v>0</v>
      </c>
      <c r="G216" s="17">
        <f t="shared" si="30"/>
        <v>0</v>
      </c>
      <c r="H216" s="55"/>
    </row>
    <row r="217" spans="1:8" ht="12.75" x14ac:dyDescent="0.25">
      <c r="A217" s="14">
        <v>16304</v>
      </c>
      <c r="B217" s="15" t="s">
        <v>301</v>
      </c>
      <c r="C217" s="40">
        <v>0</v>
      </c>
      <c r="D217" s="40">
        <v>0</v>
      </c>
      <c r="E217" s="40">
        <v>0</v>
      </c>
      <c r="F217" s="40">
        <v>0</v>
      </c>
      <c r="G217" s="40">
        <v>0</v>
      </c>
      <c r="H217" s="55"/>
    </row>
    <row r="218" spans="1:8" ht="12.75" x14ac:dyDescent="0.25">
      <c r="A218" s="4">
        <v>16399</v>
      </c>
      <c r="B218" s="4" t="s">
        <v>665</v>
      </c>
      <c r="C218" s="32">
        <v>0</v>
      </c>
      <c r="D218" s="32">
        <v>0</v>
      </c>
      <c r="E218" s="32">
        <v>0</v>
      </c>
      <c r="F218" s="32">
        <v>0</v>
      </c>
      <c r="G218" s="17">
        <f t="shared" si="30"/>
        <v>0</v>
      </c>
      <c r="H218" s="55"/>
    </row>
    <row r="219" spans="1:8" ht="12.75" x14ac:dyDescent="0.25">
      <c r="A219" s="11">
        <v>169</v>
      </c>
      <c r="B219" s="12" t="s">
        <v>666</v>
      </c>
      <c r="C219" s="43">
        <f>C220</f>
        <v>0</v>
      </c>
      <c r="D219" s="13">
        <f t="shared" ref="D219:G219" si="32">D220</f>
        <v>0</v>
      </c>
      <c r="E219" s="13">
        <f t="shared" si="32"/>
        <v>0</v>
      </c>
      <c r="F219" s="13">
        <f t="shared" si="32"/>
        <v>0</v>
      </c>
      <c r="G219" s="13">
        <f t="shared" si="32"/>
        <v>0</v>
      </c>
      <c r="H219" s="55"/>
    </row>
    <row r="220" spans="1:8" ht="12.75" x14ac:dyDescent="0.25">
      <c r="A220" s="14">
        <v>16999</v>
      </c>
      <c r="B220" s="15" t="s">
        <v>302</v>
      </c>
      <c r="C220" s="44">
        <v>0</v>
      </c>
      <c r="D220" s="16">
        <v>0</v>
      </c>
      <c r="E220" s="16">
        <v>0</v>
      </c>
      <c r="F220" s="16">
        <v>0</v>
      </c>
      <c r="G220" s="17">
        <f t="shared" si="30"/>
        <v>0</v>
      </c>
      <c r="H220" s="55"/>
    </row>
    <row r="221" spans="1:8" s="18" customFormat="1" ht="12.75" x14ac:dyDescent="0.25">
      <c r="A221" s="11">
        <v>17</v>
      </c>
      <c r="B221" s="12" t="s">
        <v>114</v>
      </c>
      <c r="C221" s="43">
        <f>+C222+C224+C232+C235+C239+C241+C247+C249</f>
        <v>0</v>
      </c>
      <c r="D221" s="43">
        <f>+D222+D224+D232+D235+D239+D241+D247+D249</f>
        <v>0</v>
      </c>
      <c r="E221" s="43">
        <f>+E222+E224+E232+E235+E239+E241+E247+E249</f>
        <v>0</v>
      </c>
      <c r="F221" s="43">
        <f>+F222+F224+F232+F235+F239+F241+F247+F249</f>
        <v>0</v>
      </c>
      <c r="G221" s="43">
        <f>+G222+G224+G232+G235+G239+G241+G247+G249</f>
        <v>0</v>
      </c>
      <c r="H221" s="54"/>
    </row>
    <row r="222" spans="1:8" s="37" customFormat="1" ht="12.75" x14ac:dyDescent="0.25">
      <c r="A222" s="34">
        <v>171</v>
      </c>
      <c r="B222" s="35" t="s">
        <v>486</v>
      </c>
      <c r="C222" s="45">
        <f>SUM(C223:C223)</f>
        <v>0</v>
      </c>
      <c r="D222" s="36">
        <f>SUM(D223:D223)</f>
        <v>0</v>
      </c>
      <c r="E222" s="36">
        <f>SUM(E223:E223)</f>
        <v>0</v>
      </c>
      <c r="F222" s="36">
        <f>SUM(F223:F223)</f>
        <v>0</v>
      </c>
      <c r="G222" s="36">
        <f>SUM(G223:G223)</f>
        <v>0</v>
      </c>
      <c r="H222" s="57"/>
    </row>
    <row r="223" spans="1:8" s="33" customFormat="1" ht="12.75" x14ac:dyDescent="0.25">
      <c r="A223" s="30">
        <v>17101</v>
      </c>
      <c r="B223" s="31" t="s">
        <v>487</v>
      </c>
      <c r="C223" s="40">
        <v>0</v>
      </c>
      <c r="D223" s="32">
        <v>0</v>
      </c>
      <c r="E223" s="32">
        <v>0</v>
      </c>
      <c r="F223" s="32">
        <v>0</v>
      </c>
      <c r="G223" s="17">
        <f t="shared" ref="G223:G250" si="33">+D223-C223</f>
        <v>0</v>
      </c>
      <c r="H223" s="57"/>
    </row>
    <row r="224" spans="1:8" s="33" customFormat="1" ht="12.75" x14ac:dyDescent="0.25">
      <c r="A224" s="34">
        <v>172</v>
      </c>
      <c r="B224" s="35" t="s">
        <v>142</v>
      </c>
      <c r="C224" s="45">
        <f>SUM(C225:C231)</f>
        <v>0</v>
      </c>
      <c r="D224" s="36">
        <f t="shared" ref="D224:E224" si="34">SUM(D225:D231)</f>
        <v>0</v>
      </c>
      <c r="E224" s="36">
        <f t="shared" si="34"/>
        <v>0</v>
      </c>
      <c r="F224" s="36">
        <f>SUM(F225:F231)</f>
        <v>0</v>
      </c>
      <c r="G224" s="36">
        <f>SUM(G225:G231)</f>
        <v>0</v>
      </c>
      <c r="H224" s="57"/>
    </row>
    <row r="225" spans="1:8" s="33" customFormat="1" ht="12.75" x14ac:dyDescent="0.25">
      <c r="A225" s="30">
        <v>17201</v>
      </c>
      <c r="B225" s="31" t="s">
        <v>488</v>
      </c>
      <c r="C225" s="40">
        <v>0</v>
      </c>
      <c r="D225" s="32">
        <v>0</v>
      </c>
      <c r="E225" s="32">
        <v>0</v>
      </c>
      <c r="F225" s="32">
        <v>0</v>
      </c>
      <c r="G225" s="17">
        <f t="shared" si="33"/>
        <v>0</v>
      </c>
      <c r="H225" s="57"/>
    </row>
    <row r="226" spans="1:8" s="33" customFormat="1" ht="12.75" x14ac:dyDescent="0.25">
      <c r="A226" s="30">
        <v>17202</v>
      </c>
      <c r="B226" s="31" t="s">
        <v>491</v>
      </c>
      <c r="C226" s="40">
        <v>0</v>
      </c>
      <c r="D226" s="32">
        <v>0</v>
      </c>
      <c r="E226" s="32">
        <v>0</v>
      </c>
      <c r="F226" s="32">
        <v>0</v>
      </c>
      <c r="G226" s="17">
        <f t="shared" si="33"/>
        <v>0</v>
      </c>
      <c r="H226" s="57"/>
    </row>
    <row r="227" spans="1:8" s="33" customFormat="1" ht="12.75" x14ac:dyDescent="0.25">
      <c r="A227" s="30">
        <v>17203</v>
      </c>
      <c r="B227" s="31" t="s">
        <v>492</v>
      </c>
      <c r="C227" s="40">
        <v>0</v>
      </c>
      <c r="D227" s="32">
        <v>0</v>
      </c>
      <c r="E227" s="32">
        <v>0</v>
      </c>
      <c r="F227" s="32">
        <v>0</v>
      </c>
      <c r="G227" s="17">
        <f t="shared" si="33"/>
        <v>0</v>
      </c>
      <c r="H227" s="57"/>
    </row>
    <row r="228" spans="1:8" s="33" customFormat="1" ht="12.75" x14ac:dyDescent="0.25">
      <c r="A228" s="30">
        <v>17204</v>
      </c>
      <c r="B228" s="31" t="s">
        <v>489</v>
      </c>
      <c r="C228" s="40">
        <v>0</v>
      </c>
      <c r="D228" s="32">
        <v>0</v>
      </c>
      <c r="E228" s="32">
        <v>0</v>
      </c>
      <c r="F228" s="32">
        <v>0</v>
      </c>
      <c r="G228" s="17">
        <f t="shared" si="33"/>
        <v>0</v>
      </c>
      <c r="H228" s="57"/>
    </row>
    <row r="229" spans="1:8" s="33" customFormat="1" ht="12.75" x14ac:dyDescent="0.25">
      <c r="A229" s="30">
        <v>17205</v>
      </c>
      <c r="B229" s="31" t="s">
        <v>143</v>
      </c>
      <c r="C229" s="40">
        <v>0</v>
      </c>
      <c r="D229" s="32">
        <v>0</v>
      </c>
      <c r="E229" s="32">
        <v>0</v>
      </c>
      <c r="F229" s="32">
        <v>0</v>
      </c>
      <c r="G229" s="17">
        <f t="shared" si="33"/>
        <v>0</v>
      </c>
      <c r="H229" s="56"/>
    </row>
    <row r="230" spans="1:8" s="33" customFormat="1" ht="12.75" x14ac:dyDescent="0.25">
      <c r="A230" s="30">
        <v>17206</v>
      </c>
      <c r="B230" s="31" t="s">
        <v>490</v>
      </c>
      <c r="C230" s="40">
        <v>0</v>
      </c>
      <c r="D230" s="32">
        <v>0</v>
      </c>
      <c r="E230" s="32">
        <v>0</v>
      </c>
      <c r="F230" s="32">
        <v>0</v>
      </c>
      <c r="G230" s="17">
        <f t="shared" si="33"/>
        <v>0</v>
      </c>
      <c r="H230" s="56"/>
    </row>
    <row r="231" spans="1:8" s="33" customFormat="1" ht="12.75" x14ac:dyDescent="0.25">
      <c r="A231" s="30">
        <v>17207</v>
      </c>
      <c r="B231" s="31" t="s">
        <v>667</v>
      </c>
      <c r="C231" s="52">
        <v>0</v>
      </c>
      <c r="D231" s="32">
        <v>0</v>
      </c>
      <c r="E231" s="32">
        <v>0</v>
      </c>
      <c r="F231" s="32">
        <v>0</v>
      </c>
      <c r="G231" s="17">
        <f t="shared" si="33"/>
        <v>0</v>
      </c>
      <c r="H231" s="56"/>
    </row>
    <row r="232" spans="1:8" s="33" customFormat="1" ht="12.75" x14ac:dyDescent="0.25">
      <c r="A232" s="34">
        <v>173</v>
      </c>
      <c r="B232" s="35" t="s">
        <v>467</v>
      </c>
      <c r="C232" s="45">
        <f>SUM(C233:C234)</f>
        <v>0</v>
      </c>
      <c r="D232" s="36">
        <f t="shared" ref="D232:E232" si="35">SUM(D233:D234)</f>
        <v>0</v>
      </c>
      <c r="E232" s="36">
        <f t="shared" si="35"/>
        <v>0</v>
      </c>
      <c r="F232" s="36">
        <f>SUM(F233:F234)</f>
        <v>0</v>
      </c>
      <c r="G232" s="36">
        <f>SUM(G233:G234)</f>
        <v>0</v>
      </c>
      <c r="H232" s="56"/>
    </row>
    <row r="233" spans="1:8" s="33" customFormat="1" ht="12.75" x14ac:dyDescent="0.25">
      <c r="A233" s="30">
        <v>17301</v>
      </c>
      <c r="B233" s="31" t="s">
        <v>468</v>
      </c>
      <c r="C233" s="40">
        <v>0</v>
      </c>
      <c r="D233" s="32">
        <v>0</v>
      </c>
      <c r="E233" s="32">
        <v>0</v>
      </c>
      <c r="F233" s="32">
        <v>0</v>
      </c>
      <c r="G233" s="17">
        <f t="shared" si="33"/>
        <v>0</v>
      </c>
      <c r="H233" s="56"/>
    </row>
    <row r="234" spans="1:8" s="33" customFormat="1" ht="12.75" x14ac:dyDescent="0.25">
      <c r="A234" s="30">
        <v>17302</v>
      </c>
      <c r="B234" s="31" t="s">
        <v>605</v>
      </c>
      <c r="C234" s="40">
        <v>0</v>
      </c>
      <c r="D234" s="32">
        <v>0</v>
      </c>
      <c r="E234" s="32">
        <v>0</v>
      </c>
      <c r="F234" s="32">
        <v>0</v>
      </c>
      <c r="G234" s="17">
        <f t="shared" si="33"/>
        <v>0</v>
      </c>
      <c r="H234" s="56"/>
    </row>
    <row r="235" spans="1:8" s="33" customFormat="1" ht="12.75" x14ac:dyDescent="0.25">
      <c r="A235" s="34">
        <v>174</v>
      </c>
      <c r="B235" s="35" t="s">
        <v>668</v>
      </c>
      <c r="C235" s="45">
        <f>SUM(C236:C238)</f>
        <v>0</v>
      </c>
      <c r="D235" s="36">
        <f t="shared" ref="D235:E235" si="36">SUM(D236:D238)</f>
        <v>0</v>
      </c>
      <c r="E235" s="36">
        <f t="shared" si="36"/>
        <v>0</v>
      </c>
      <c r="F235" s="36">
        <f>SUM(F236:F238)</f>
        <v>0</v>
      </c>
      <c r="G235" s="36">
        <f>SUM(G236:G238)</f>
        <v>0</v>
      </c>
      <c r="H235" s="57"/>
    </row>
    <row r="236" spans="1:8" s="33" customFormat="1" ht="12.75" x14ac:dyDescent="0.25">
      <c r="A236" s="30">
        <v>17401</v>
      </c>
      <c r="B236" s="31" t="s">
        <v>606</v>
      </c>
      <c r="C236" s="40">
        <v>0</v>
      </c>
      <c r="D236" s="32">
        <v>0</v>
      </c>
      <c r="E236" s="32">
        <v>0</v>
      </c>
      <c r="F236" s="32">
        <v>0</v>
      </c>
      <c r="G236" s="17">
        <f t="shared" si="33"/>
        <v>0</v>
      </c>
      <c r="H236" s="56"/>
    </row>
    <row r="237" spans="1:8" s="33" customFormat="1" ht="12.75" x14ac:dyDescent="0.25">
      <c r="A237" s="30">
        <v>17402</v>
      </c>
      <c r="B237" s="31" t="s">
        <v>607</v>
      </c>
      <c r="C237" s="40">
        <v>0</v>
      </c>
      <c r="D237" s="32">
        <v>0</v>
      </c>
      <c r="E237" s="32">
        <v>0</v>
      </c>
      <c r="F237" s="32">
        <v>0</v>
      </c>
      <c r="G237" s="17">
        <f t="shared" si="33"/>
        <v>0</v>
      </c>
      <c r="H237" s="56"/>
    </row>
    <row r="238" spans="1:8" s="33" customFormat="1" ht="12.75" x14ac:dyDescent="0.25">
      <c r="A238" s="30">
        <v>17403</v>
      </c>
      <c r="B238" s="31" t="s">
        <v>669</v>
      </c>
      <c r="C238" s="40">
        <v>0</v>
      </c>
      <c r="D238" s="32">
        <v>0</v>
      </c>
      <c r="E238" s="32">
        <v>0</v>
      </c>
      <c r="F238" s="32">
        <v>0</v>
      </c>
      <c r="G238" s="17">
        <f t="shared" si="33"/>
        <v>0</v>
      </c>
      <c r="H238" s="56"/>
    </row>
    <row r="239" spans="1:8" s="33" customFormat="1" ht="12.75" x14ac:dyDescent="0.25">
      <c r="A239" s="34">
        <v>175</v>
      </c>
      <c r="B239" s="35" t="s">
        <v>493</v>
      </c>
      <c r="C239" s="45">
        <f>SUM(C240:C240)</f>
        <v>0</v>
      </c>
      <c r="D239" s="36">
        <f>SUM(D240:D240)</f>
        <v>0</v>
      </c>
      <c r="E239" s="36">
        <f>SUM(E240:E240)</f>
        <v>0</v>
      </c>
      <c r="F239" s="36">
        <f>SUM(F240:F240)</f>
        <v>0</v>
      </c>
      <c r="G239" s="36">
        <f>SUM(G240:G240)</f>
        <v>0</v>
      </c>
      <c r="H239" s="56"/>
    </row>
    <row r="240" spans="1:8" s="33" customFormat="1" ht="12.75" x14ac:dyDescent="0.25">
      <c r="A240" s="30">
        <v>17501</v>
      </c>
      <c r="B240" s="31" t="s">
        <v>313</v>
      </c>
      <c r="C240" s="40">
        <v>0</v>
      </c>
      <c r="D240" s="32">
        <v>0</v>
      </c>
      <c r="E240" s="32">
        <v>0</v>
      </c>
      <c r="F240" s="32">
        <v>0</v>
      </c>
      <c r="G240" s="17">
        <f t="shared" si="33"/>
        <v>0</v>
      </c>
      <c r="H240" s="56"/>
    </row>
    <row r="241" spans="1:8" s="33" customFormat="1" ht="12.75" x14ac:dyDescent="0.25">
      <c r="A241" s="34">
        <v>176</v>
      </c>
      <c r="B241" s="35" t="s">
        <v>115</v>
      </c>
      <c r="C241" s="45">
        <f>SUM(C242:C246)</f>
        <v>0</v>
      </c>
      <c r="D241" s="36">
        <f t="shared" ref="D241:G241" si="37">SUM(D242:D246)</f>
        <v>0</v>
      </c>
      <c r="E241" s="36">
        <f t="shared" si="37"/>
        <v>0</v>
      </c>
      <c r="F241" s="36">
        <f t="shared" si="37"/>
        <v>0</v>
      </c>
      <c r="G241" s="36">
        <f t="shared" si="37"/>
        <v>0</v>
      </c>
      <c r="H241" s="57"/>
    </row>
    <row r="242" spans="1:8" s="33" customFormat="1" ht="12.75" x14ac:dyDescent="0.25">
      <c r="A242" s="30">
        <v>17601</v>
      </c>
      <c r="B242" s="31" t="s">
        <v>116</v>
      </c>
      <c r="C242" s="40">
        <v>0</v>
      </c>
      <c r="D242" s="32">
        <v>0</v>
      </c>
      <c r="E242" s="32">
        <v>0</v>
      </c>
      <c r="F242" s="32">
        <v>0</v>
      </c>
      <c r="G242" s="17">
        <f t="shared" si="33"/>
        <v>0</v>
      </c>
      <c r="H242" s="56"/>
    </row>
    <row r="243" spans="1:8" s="33" customFormat="1" ht="12.75" x14ac:dyDescent="0.25">
      <c r="A243" s="30">
        <v>17602</v>
      </c>
      <c r="B243" s="31" t="s">
        <v>494</v>
      </c>
      <c r="C243" s="40">
        <v>0</v>
      </c>
      <c r="D243" s="32">
        <v>0</v>
      </c>
      <c r="E243" s="32">
        <v>0</v>
      </c>
      <c r="F243" s="32">
        <v>0</v>
      </c>
      <c r="G243" s="17">
        <f t="shared" si="33"/>
        <v>0</v>
      </c>
      <c r="H243" s="56"/>
    </row>
    <row r="244" spans="1:8" s="33" customFormat="1" ht="12.75" x14ac:dyDescent="0.25">
      <c r="A244" s="30">
        <v>17603</v>
      </c>
      <c r="B244" s="38" t="s">
        <v>117</v>
      </c>
      <c r="C244" s="40">
        <v>0</v>
      </c>
      <c r="D244" s="32">
        <v>0</v>
      </c>
      <c r="E244" s="32">
        <v>0</v>
      </c>
      <c r="F244" s="32">
        <v>0</v>
      </c>
      <c r="G244" s="17">
        <f t="shared" si="33"/>
        <v>0</v>
      </c>
      <c r="H244" s="56"/>
    </row>
    <row r="245" spans="1:8" s="33" customFormat="1" ht="12.75" x14ac:dyDescent="0.25">
      <c r="A245" s="30">
        <v>17604</v>
      </c>
      <c r="B245" s="38" t="s">
        <v>317</v>
      </c>
      <c r="C245" s="40">
        <v>0</v>
      </c>
      <c r="D245" s="32">
        <v>0</v>
      </c>
      <c r="E245" s="32">
        <v>0</v>
      </c>
      <c r="F245" s="32">
        <v>0</v>
      </c>
      <c r="G245" s="17">
        <f t="shared" si="33"/>
        <v>0</v>
      </c>
      <c r="H245" s="56"/>
    </row>
    <row r="246" spans="1:8" s="33" customFormat="1" ht="12.75" x14ac:dyDescent="0.25">
      <c r="A246" s="30">
        <v>17605</v>
      </c>
      <c r="B246" s="31" t="s">
        <v>118</v>
      </c>
      <c r="C246" s="40">
        <v>0</v>
      </c>
      <c r="D246" s="32">
        <v>0</v>
      </c>
      <c r="E246" s="32">
        <v>0</v>
      </c>
      <c r="F246" s="32">
        <v>0</v>
      </c>
      <c r="G246" s="17">
        <f t="shared" si="33"/>
        <v>0</v>
      </c>
      <c r="H246" s="56"/>
    </row>
    <row r="247" spans="1:8" s="33" customFormat="1" ht="12.75" x14ac:dyDescent="0.25">
      <c r="A247" s="34">
        <v>177</v>
      </c>
      <c r="B247" s="35" t="s">
        <v>495</v>
      </c>
      <c r="C247" s="45">
        <f>SUM(C248)</f>
        <v>0</v>
      </c>
      <c r="D247" s="36">
        <f t="shared" ref="D247:G247" si="38">SUM(D248)</f>
        <v>0</v>
      </c>
      <c r="E247" s="36">
        <f t="shared" si="38"/>
        <v>0</v>
      </c>
      <c r="F247" s="36">
        <f t="shared" si="38"/>
        <v>0</v>
      </c>
      <c r="G247" s="36">
        <f t="shared" si="38"/>
        <v>0</v>
      </c>
      <c r="H247" s="56"/>
    </row>
    <row r="248" spans="1:8" s="33" customFormat="1" ht="12.75" x14ac:dyDescent="0.25">
      <c r="A248" s="30">
        <v>17701</v>
      </c>
      <c r="B248" s="31" t="s">
        <v>80</v>
      </c>
      <c r="C248" s="40">
        <v>0</v>
      </c>
      <c r="D248" s="32">
        <v>0</v>
      </c>
      <c r="E248" s="32">
        <v>0</v>
      </c>
      <c r="F248" s="32">
        <v>0</v>
      </c>
      <c r="G248" s="17">
        <f t="shared" si="33"/>
        <v>0</v>
      </c>
      <c r="H248" s="56"/>
    </row>
    <row r="249" spans="1:8" s="33" customFormat="1" ht="12.75" x14ac:dyDescent="0.25">
      <c r="A249" s="34">
        <v>178</v>
      </c>
      <c r="B249" s="35" t="s">
        <v>496</v>
      </c>
      <c r="C249" s="45">
        <f>SUM(C250:C251)</f>
        <v>0</v>
      </c>
      <c r="D249" s="45">
        <f t="shared" ref="D249:G249" si="39">SUM(D250:D251)</f>
        <v>0</v>
      </c>
      <c r="E249" s="45">
        <f t="shared" si="39"/>
        <v>0</v>
      </c>
      <c r="F249" s="45">
        <f t="shared" si="39"/>
        <v>0</v>
      </c>
      <c r="G249" s="45">
        <f t="shared" si="39"/>
        <v>0</v>
      </c>
      <c r="H249" s="56"/>
    </row>
    <row r="250" spans="1:8" s="33" customFormat="1" ht="12.75" x14ac:dyDescent="0.25">
      <c r="A250" s="30">
        <v>17801</v>
      </c>
      <c r="B250" s="31" t="s">
        <v>497</v>
      </c>
      <c r="C250" s="40">
        <v>0</v>
      </c>
      <c r="D250" s="32">
        <v>0</v>
      </c>
      <c r="E250" s="32">
        <v>0</v>
      </c>
      <c r="F250" s="32">
        <v>0</v>
      </c>
      <c r="G250" s="17">
        <f t="shared" si="33"/>
        <v>0</v>
      </c>
      <c r="H250" s="56"/>
    </row>
    <row r="251" spans="1:8" s="33" customFormat="1" ht="12.75" x14ac:dyDescent="0.25">
      <c r="A251" s="30">
        <v>17802</v>
      </c>
      <c r="B251" s="31" t="s">
        <v>621</v>
      </c>
      <c r="C251" s="40">
        <v>0</v>
      </c>
      <c r="D251" s="40">
        <v>0</v>
      </c>
      <c r="E251" s="40">
        <v>0</v>
      </c>
      <c r="F251" s="40">
        <v>0</v>
      </c>
      <c r="G251" s="40">
        <v>0</v>
      </c>
      <c r="H251" s="56"/>
    </row>
    <row r="252" spans="1:8" s="33" customFormat="1" ht="25.5" x14ac:dyDescent="0.25">
      <c r="A252" s="34">
        <v>18</v>
      </c>
      <c r="B252" s="35" t="s">
        <v>670</v>
      </c>
      <c r="C252" s="45">
        <f>C253+C266+C278+C283+C288</f>
        <v>0</v>
      </c>
      <c r="D252" s="36">
        <f>D253+D266+D278+D283+D288</f>
        <v>0</v>
      </c>
      <c r="E252" s="36">
        <f>E253+E266+E278+E283+E288</f>
        <v>0</v>
      </c>
      <c r="F252" s="36">
        <f>F253+F266+F278+F283+F288</f>
        <v>0</v>
      </c>
      <c r="G252" s="36">
        <f>G253+G266+G278+G283+G288</f>
        <v>0</v>
      </c>
      <c r="H252" s="57"/>
    </row>
    <row r="253" spans="1:8" s="33" customFormat="1" ht="25.5" x14ac:dyDescent="0.25">
      <c r="A253" s="34">
        <v>181</v>
      </c>
      <c r="B253" s="35" t="s">
        <v>695</v>
      </c>
      <c r="C253" s="45">
        <f>SUM(C254:C265)</f>
        <v>0</v>
      </c>
      <c r="D253" s="36">
        <f>SUM(D254:D265)</f>
        <v>0</v>
      </c>
      <c r="E253" s="36">
        <f>SUM(E254:E265)</f>
        <v>0</v>
      </c>
      <c r="F253" s="36">
        <f>SUM(F254:F265)</f>
        <v>0</v>
      </c>
      <c r="G253" s="36">
        <f>SUM(G254:G265)</f>
        <v>0</v>
      </c>
      <c r="H253" s="57"/>
    </row>
    <row r="254" spans="1:8" s="33" customFormat="1" ht="12.75" x14ac:dyDescent="0.25">
      <c r="A254" s="30">
        <v>18101</v>
      </c>
      <c r="B254" s="31" t="s">
        <v>461</v>
      </c>
      <c r="C254" s="40">
        <v>0</v>
      </c>
      <c r="D254" s="32">
        <v>0</v>
      </c>
      <c r="E254" s="32">
        <v>0</v>
      </c>
      <c r="F254" s="32">
        <v>0</v>
      </c>
      <c r="G254" s="17">
        <f t="shared" ref="G254:G290" si="40">+D254-C254</f>
        <v>0</v>
      </c>
      <c r="H254" s="57"/>
    </row>
    <row r="255" spans="1:8" s="33" customFormat="1" ht="12.75" x14ac:dyDescent="0.25">
      <c r="A255" s="30">
        <v>18102</v>
      </c>
      <c r="B255" s="31" t="s">
        <v>462</v>
      </c>
      <c r="C255" s="40">
        <v>0</v>
      </c>
      <c r="D255" s="32">
        <v>0</v>
      </c>
      <c r="E255" s="32">
        <v>0</v>
      </c>
      <c r="F255" s="32">
        <v>0</v>
      </c>
      <c r="G255" s="17">
        <f t="shared" si="40"/>
        <v>0</v>
      </c>
      <c r="H255" s="57"/>
    </row>
    <row r="256" spans="1:8" s="33" customFormat="1" ht="12.75" x14ac:dyDescent="0.25">
      <c r="A256" s="30">
        <v>18103</v>
      </c>
      <c r="B256" s="31" t="s">
        <v>463</v>
      </c>
      <c r="C256" s="40">
        <v>0</v>
      </c>
      <c r="D256" s="32">
        <v>0</v>
      </c>
      <c r="E256" s="32">
        <v>0</v>
      </c>
      <c r="F256" s="32">
        <v>0</v>
      </c>
      <c r="G256" s="17">
        <f t="shared" si="40"/>
        <v>0</v>
      </c>
      <c r="H256" s="57"/>
    </row>
    <row r="257" spans="1:8" s="33" customFormat="1" ht="12.75" x14ac:dyDescent="0.25">
      <c r="A257" s="30">
        <v>18104</v>
      </c>
      <c r="B257" s="31" t="s">
        <v>498</v>
      </c>
      <c r="C257" s="40">
        <v>0</v>
      </c>
      <c r="D257" s="32">
        <v>0</v>
      </c>
      <c r="E257" s="32">
        <v>0</v>
      </c>
      <c r="F257" s="32">
        <v>0</v>
      </c>
      <c r="G257" s="17">
        <f t="shared" si="40"/>
        <v>0</v>
      </c>
      <c r="H257" s="57"/>
    </row>
    <row r="258" spans="1:8" s="33" customFormat="1" ht="12.75" x14ac:dyDescent="0.25">
      <c r="A258" s="30">
        <v>18105</v>
      </c>
      <c r="B258" s="31" t="s">
        <v>160</v>
      </c>
      <c r="C258" s="40">
        <v>0</v>
      </c>
      <c r="D258" s="32">
        <v>0</v>
      </c>
      <c r="E258" s="32">
        <v>0</v>
      </c>
      <c r="F258" s="32">
        <v>0</v>
      </c>
      <c r="G258" s="17">
        <f t="shared" si="40"/>
        <v>0</v>
      </c>
      <c r="H258" s="57"/>
    </row>
    <row r="259" spans="1:8" s="33" customFormat="1" ht="12.75" x14ac:dyDescent="0.25">
      <c r="A259" s="30">
        <v>18108</v>
      </c>
      <c r="B259" s="31" t="s">
        <v>331</v>
      </c>
      <c r="C259" s="40">
        <v>0</v>
      </c>
      <c r="D259" s="32">
        <v>0</v>
      </c>
      <c r="E259" s="32">
        <v>0</v>
      </c>
      <c r="F259" s="32">
        <v>0</v>
      </c>
      <c r="G259" s="17">
        <f t="shared" si="40"/>
        <v>0</v>
      </c>
      <c r="H259" s="57"/>
    </row>
    <row r="260" spans="1:8" s="33" customFormat="1" ht="12.75" x14ac:dyDescent="0.25">
      <c r="A260" s="30">
        <v>18109</v>
      </c>
      <c r="B260" s="31" t="s">
        <v>499</v>
      </c>
      <c r="C260" s="40">
        <v>0</v>
      </c>
      <c r="D260" s="32">
        <v>0</v>
      </c>
      <c r="E260" s="32">
        <v>0</v>
      </c>
      <c r="F260" s="32">
        <v>0</v>
      </c>
      <c r="G260" s="17">
        <f t="shared" si="40"/>
        <v>0</v>
      </c>
      <c r="H260" s="57"/>
    </row>
    <row r="261" spans="1:8" s="33" customFormat="1" ht="12.75" x14ac:dyDescent="0.25">
      <c r="A261" s="30">
        <v>18110</v>
      </c>
      <c r="B261" s="31" t="s">
        <v>500</v>
      </c>
      <c r="C261" s="40">
        <v>0</v>
      </c>
      <c r="D261" s="32">
        <v>0</v>
      </c>
      <c r="E261" s="32">
        <v>0</v>
      </c>
      <c r="F261" s="32">
        <v>0</v>
      </c>
      <c r="G261" s="17">
        <f t="shared" si="40"/>
        <v>0</v>
      </c>
      <c r="H261" s="57"/>
    </row>
    <row r="262" spans="1:8" s="33" customFormat="1" ht="12.75" x14ac:dyDescent="0.25">
      <c r="A262" s="30">
        <v>18111</v>
      </c>
      <c r="B262" s="31" t="s">
        <v>501</v>
      </c>
      <c r="C262" s="40">
        <v>0</v>
      </c>
      <c r="D262" s="32">
        <v>0</v>
      </c>
      <c r="E262" s="32">
        <v>0</v>
      </c>
      <c r="F262" s="32">
        <v>0</v>
      </c>
      <c r="G262" s="17">
        <f t="shared" si="40"/>
        <v>0</v>
      </c>
      <c r="H262" s="57"/>
    </row>
    <row r="263" spans="1:8" s="33" customFormat="1" ht="12.75" x14ac:dyDescent="0.25">
      <c r="A263" s="30">
        <v>18112</v>
      </c>
      <c r="B263" s="31" t="s">
        <v>337</v>
      </c>
      <c r="C263" s="40">
        <v>0</v>
      </c>
      <c r="D263" s="32">
        <v>0</v>
      </c>
      <c r="E263" s="32">
        <v>0</v>
      </c>
      <c r="F263" s="32">
        <v>0</v>
      </c>
      <c r="G263" s="17">
        <f t="shared" si="40"/>
        <v>0</v>
      </c>
      <c r="H263" s="57"/>
    </row>
    <row r="264" spans="1:8" s="33" customFormat="1" ht="25.5" x14ac:dyDescent="0.25">
      <c r="A264" s="30">
        <v>18113</v>
      </c>
      <c r="B264" s="31" t="s">
        <v>502</v>
      </c>
      <c r="C264" s="40">
        <v>0</v>
      </c>
      <c r="D264" s="32">
        <v>0</v>
      </c>
      <c r="E264" s="32">
        <v>0</v>
      </c>
      <c r="F264" s="32">
        <v>0</v>
      </c>
      <c r="G264" s="17">
        <f t="shared" si="40"/>
        <v>0</v>
      </c>
      <c r="H264" s="57"/>
    </row>
    <row r="265" spans="1:8" s="33" customFormat="1" ht="25.5" x14ac:dyDescent="0.25">
      <c r="A265" s="30">
        <v>18114</v>
      </c>
      <c r="B265" s="31" t="s">
        <v>608</v>
      </c>
      <c r="C265" s="40">
        <v>0</v>
      </c>
      <c r="D265" s="32">
        <v>0</v>
      </c>
      <c r="E265" s="32">
        <v>0</v>
      </c>
      <c r="F265" s="32">
        <v>0</v>
      </c>
      <c r="G265" s="17">
        <f t="shared" si="40"/>
        <v>0</v>
      </c>
      <c r="H265" s="57"/>
    </row>
    <row r="266" spans="1:8" s="33" customFormat="1" ht="25.5" x14ac:dyDescent="0.25">
      <c r="A266" s="34">
        <v>182</v>
      </c>
      <c r="B266" s="35" t="s">
        <v>503</v>
      </c>
      <c r="C266" s="45">
        <f>SUM(C267:C277)</f>
        <v>0</v>
      </c>
      <c r="D266" s="36">
        <f>SUM(D267:D277)</f>
        <v>0</v>
      </c>
      <c r="E266" s="36">
        <f>SUM(E267:E277)</f>
        <v>0</v>
      </c>
      <c r="F266" s="36">
        <f t="shared" ref="F266:G266" si="41">SUM(F267:F277)</f>
        <v>0</v>
      </c>
      <c r="G266" s="36">
        <f t="shared" si="41"/>
        <v>0</v>
      </c>
      <c r="H266" s="57"/>
    </row>
    <row r="267" spans="1:8" s="33" customFormat="1" ht="12.75" x14ac:dyDescent="0.25">
      <c r="A267" s="30">
        <v>18201</v>
      </c>
      <c r="B267" s="31" t="s">
        <v>504</v>
      </c>
      <c r="C267" s="40">
        <v>0</v>
      </c>
      <c r="D267" s="32">
        <v>0</v>
      </c>
      <c r="E267" s="32">
        <v>0</v>
      </c>
      <c r="F267" s="32">
        <v>0</v>
      </c>
      <c r="G267" s="17">
        <f t="shared" si="40"/>
        <v>0</v>
      </c>
      <c r="H267" s="57"/>
    </row>
    <row r="268" spans="1:8" s="33" customFormat="1" ht="12.75" x14ac:dyDescent="0.25">
      <c r="A268" s="30">
        <v>18202</v>
      </c>
      <c r="B268" s="31" t="s">
        <v>505</v>
      </c>
      <c r="C268" s="40">
        <v>0</v>
      </c>
      <c r="D268" s="32">
        <v>0</v>
      </c>
      <c r="E268" s="32">
        <v>0</v>
      </c>
      <c r="F268" s="32">
        <v>0</v>
      </c>
      <c r="G268" s="17">
        <f t="shared" si="40"/>
        <v>0</v>
      </c>
      <c r="H268" s="57"/>
    </row>
    <row r="269" spans="1:8" s="33" customFormat="1" ht="25.5" x14ac:dyDescent="0.25">
      <c r="A269" s="30">
        <v>18203</v>
      </c>
      <c r="B269" s="31" t="s">
        <v>506</v>
      </c>
      <c r="C269" s="40">
        <v>0</v>
      </c>
      <c r="D269" s="32">
        <v>0</v>
      </c>
      <c r="E269" s="32">
        <v>0</v>
      </c>
      <c r="F269" s="32">
        <v>0</v>
      </c>
      <c r="G269" s="17">
        <f t="shared" si="40"/>
        <v>0</v>
      </c>
      <c r="H269" s="57"/>
    </row>
    <row r="270" spans="1:8" s="33" customFormat="1" ht="12.75" x14ac:dyDescent="0.25">
      <c r="A270" s="30">
        <v>18204</v>
      </c>
      <c r="B270" s="31" t="s">
        <v>507</v>
      </c>
      <c r="C270" s="40">
        <v>0</v>
      </c>
      <c r="D270" s="32">
        <v>0</v>
      </c>
      <c r="E270" s="32">
        <v>0</v>
      </c>
      <c r="F270" s="32">
        <v>0</v>
      </c>
      <c r="G270" s="17">
        <f t="shared" si="40"/>
        <v>0</v>
      </c>
      <c r="H270" s="57"/>
    </row>
    <row r="271" spans="1:8" s="33" customFormat="1" ht="12.75" x14ac:dyDescent="0.25">
      <c r="A271" s="30">
        <v>18205</v>
      </c>
      <c r="B271" s="31" t="s">
        <v>508</v>
      </c>
      <c r="C271" s="40">
        <v>0</v>
      </c>
      <c r="D271" s="32">
        <v>0</v>
      </c>
      <c r="E271" s="32">
        <v>0</v>
      </c>
      <c r="F271" s="32">
        <v>0</v>
      </c>
      <c r="G271" s="17">
        <f t="shared" si="40"/>
        <v>0</v>
      </c>
      <c r="H271" s="57"/>
    </row>
    <row r="272" spans="1:8" s="33" customFormat="1" ht="25.5" x14ac:dyDescent="0.25">
      <c r="A272" s="30">
        <v>18206</v>
      </c>
      <c r="B272" s="31" t="s">
        <v>509</v>
      </c>
      <c r="C272" s="40">
        <v>0</v>
      </c>
      <c r="D272" s="32">
        <v>0</v>
      </c>
      <c r="E272" s="32">
        <v>0</v>
      </c>
      <c r="F272" s="32">
        <v>0</v>
      </c>
      <c r="G272" s="17">
        <f t="shared" si="40"/>
        <v>0</v>
      </c>
      <c r="H272" s="57"/>
    </row>
    <row r="273" spans="1:8" s="33" customFormat="1" ht="25.5" x14ac:dyDescent="0.25">
      <c r="A273" s="30">
        <v>18207</v>
      </c>
      <c r="B273" s="31" t="s">
        <v>510</v>
      </c>
      <c r="C273" s="40">
        <v>0</v>
      </c>
      <c r="D273" s="32">
        <v>0</v>
      </c>
      <c r="E273" s="32">
        <v>0</v>
      </c>
      <c r="F273" s="32">
        <v>0</v>
      </c>
      <c r="G273" s="17">
        <f t="shared" si="40"/>
        <v>0</v>
      </c>
      <c r="H273" s="57"/>
    </row>
    <row r="274" spans="1:8" s="33" customFormat="1" ht="25.5" x14ac:dyDescent="0.25">
      <c r="A274" s="30">
        <v>18208</v>
      </c>
      <c r="B274" s="31" t="s">
        <v>511</v>
      </c>
      <c r="C274" s="40">
        <v>0</v>
      </c>
      <c r="D274" s="32">
        <v>0</v>
      </c>
      <c r="E274" s="32">
        <v>0</v>
      </c>
      <c r="F274" s="32">
        <v>0</v>
      </c>
      <c r="G274" s="17">
        <f t="shared" si="40"/>
        <v>0</v>
      </c>
      <c r="H274" s="57"/>
    </row>
    <row r="275" spans="1:8" s="33" customFormat="1" ht="25.5" x14ac:dyDescent="0.25">
      <c r="A275" s="30">
        <v>18209</v>
      </c>
      <c r="B275" s="31" t="s">
        <v>512</v>
      </c>
      <c r="C275" s="40">
        <v>0</v>
      </c>
      <c r="D275" s="32">
        <v>0</v>
      </c>
      <c r="E275" s="32">
        <v>0</v>
      </c>
      <c r="F275" s="32">
        <v>0</v>
      </c>
      <c r="G275" s="17">
        <f t="shared" si="40"/>
        <v>0</v>
      </c>
      <c r="H275" s="57"/>
    </row>
    <row r="276" spans="1:8" s="33" customFormat="1" ht="25.5" x14ac:dyDescent="0.25">
      <c r="A276" s="30">
        <v>18210</v>
      </c>
      <c r="B276" s="31" t="s">
        <v>622</v>
      </c>
      <c r="C276" s="40">
        <v>0</v>
      </c>
      <c r="D276" s="40">
        <v>0</v>
      </c>
      <c r="E276" s="40">
        <v>0</v>
      </c>
      <c r="F276" s="40">
        <v>0</v>
      </c>
      <c r="G276" s="40">
        <v>0</v>
      </c>
      <c r="H276" s="57"/>
    </row>
    <row r="277" spans="1:8" s="33" customFormat="1" ht="12.75" x14ac:dyDescent="0.25">
      <c r="A277" s="33">
        <v>18211</v>
      </c>
      <c r="B277" s="33" t="s">
        <v>671</v>
      </c>
      <c r="C277" s="40">
        <v>0</v>
      </c>
      <c r="D277" s="32">
        <v>0</v>
      </c>
      <c r="E277" s="32">
        <v>0</v>
      </c>
      <c r="F277" s="32">
        <v>0</v>
      </c>
      <c r="G277" s="17">
        <f t="shared" si="40"/>
        <v>0</v>
      </c>
      <c r="H277" s="57"/>
    </row>
    <row r="278" spans="1:8" s="33" customFormat="1" ht="25.5" x14ac:dyDescent="0.25">
      <c r="A278" s="34">
        <v>183</v>
      </c>
      <c r="B278" s="35" t="s">
        <v>672</v>
      </c>
      <c r="C278" s="45">
        <f>SUM(C279:C282)</f>
        <v>0</v>
      </c>
      <c r="D278" s="36">
        <f t="shared" ref="D278:G278" si="42">SUM(D279:D282)</f>
        <v>0</v>
      </c>
      <c r="E278" s="36">
        <f t="shared" si="42"/>
        <v>0</v>
      </c>
      <c r="F278" s="36">
        <f t="shared" si="42"/>
        <v>0</v>
      </c>
      <c r="G278" s="36">
        <f t="shared" si="42"/>
        <v>0</v>
      </c>
      <c r="H278" s="57"/>
    </row>
    <row r="279" spans="1:8" s="33" customFormat="1" ht="12.75" x14ac:dyDescent="0.25">
      <c r="A279" s="30">
        <v>18301</v>
      </c>
      <c r="B279" s="31" t="s">
        <v>513</v>
      </c>
      <c r="C279" s="40">
        <v>0</v>
      </c>
      <c r="D279" s="32">
        <v>0</v>
      </c>
      <c r="E279" s="32">
        <v>0</v>
      </c>
      <c r="F279" s="32">
        <v>0</v>
      </c>
      <c r="G279" s="17">
        <f t="shared" si="40"/>
        <v>0</v>
      </c>
      <c r="H279" s="57"/>
    </row>
    <row r="280" spans="1:8" s="33" customFormat="1" ht="12.75" x14ac:dyDescent="0.25">
      <c r="A280" s="30">
        <v>18302</v>
      </c>
      <c r="B280" s="31" t="s">
        <v>464</v>
      </c>
      <c r="C280" s="40">
        <v>0</v>
      </c>
      <c r="D280" s="32">
        <v>0</v>
      </c>
      <c r="E280" s="32">
        <v>0</v>
      </c>
      <c r="F280" s="32">
        <v>0</v>
      </c>
      <c r="G280" s="17">
        <f t="shared" si="40"/>
        <v>0</v>
      </c>
      <c r="H280" s="57"/>
    </row>
    <row r="281" spans="1:8" s="33" customFormat="1" ht="12.75" x14ac:dyDescent="0.25">
      <c r="A281" s="30">
        <v>18303</v>
      </c>
      <c r="B281" s="31" t="s">
        <v>514</v>
      </c>
      <c r="C281" s="40">
        <v>0</v>
      </c>
      <c r="D281" s="32">
        <v>0</v>
      </c>
      <c r="E281" s="32">
        <v>0</v>
      </c>
      <c r="F281" s="32">
        <v>0</v>
      </c>
      <c r="G281" s="17">
        <f t="shared" si="40"/>
        <v>0</v>
      </c>
      <c r="H281" s="57"/>
    </row>
    <row r="282" spans="1:8" s="33" customFormat="1" ht="12.75" x14ac:dyDescent="0.25">
      <c r="A282" s="30">
        <v>18304</v>
      </c>
      <c r="B282" s="31" t="s">
        <v>465</v>
      </c>
      <c r="C282" s="40">
        <v>0</v>
      </c>
      <c r="D282" s="32">
        <v>0</v>
      </c>
      <c r="E282" s="32">
        <v>0</v>
      </c>
      <c r="F282" s="32">
        <v>0</v>
      </c>
      <c r="G282" s="17">
        <f t="shared" si="40"/>
        <v>0</v>
      </c>
      <c r="H282" s="57"/>
    </row>
    <row r="283" spans="1:8" s="33" customFormat="1" ht="25.5" x14ac:dyDescent="0.25">
      <c r="A283" s="34">
        <v>184</v>
      </c>
      <c r="B283" s="35" t="s">
        <v>144</v>
      </c>
      <c r="C283" s="45">
        <f>SUM(C284:C287)</f>
        <v>0</v>
      </c>
      <c r="D283" s="36">
        <f t="shared" ref="D283:G283" si="43">SUM(D284:D287)</f>
        <v>0</v>
      </c>
      <c r="E283" s="36">
        <f t="shared" si="43"/>
        <v>0</v>
      </c>
      <c r="F283" s="36">
        <f t="shared" si="43"/>
        <v>0</v>
      </c>
      <c r="G283" s="36">
        <f t="shared" si="43"/>
        <v>0</v>
      </c>
      <c r="H283" s="57"/>
    </row>
    <row r="284" spans="1:8" s="33" customFormat="1" ht="12.75" x14ac:dyDescent="0.25">
      <c r="A284" s="30">
        <v>18401</v>
      </c>
      <c r="B284" s="31" t="s">
        <v>469</v>
      </c>
      <c r="C284" s="40">
        <v>0</v>
      </c>
      <c r="D284" s="32">
        <v>0</v>
      </c>
      <c r="E284" s="32">
        <v>0</v>
      </c>
      <c r="F284" s="32">
        <v>0</v>
      </c>
      <c r="G284" s="17">
        <f t="shared" si="40"/>
        <v>0</v>
      </c>
      <c r="H284" s="57"/>
    </row>
    <row r="285" spans="1:8" s="33" customFormat="1" ht="12.75" x14ac:dyDescent="0.25">
      <c r="A285" s="30">
        <v>18402</v>
      </c>
      <c r="B285" s="31" t="s">
        <v>674</v>
      </c>
      <c r="C285" s="40">
        <v>0</v>
      </c>
      <c r="D285" s="32">
        <v>0</v>
      </c>
      <c r="E285" s="32">
        <v>0</v>
      </c>
      <c r="F285" s="32">
        <v>0</v>
      </c>
      <c r="G285" s="17">
        <f t="shared" si="40"/>
        <v>0</v>
      </c>
      <c r="H285" s="57"/>
    </row>
    <row r="286" spans="1:8" s="33" customFormat="1" ht="12.75" x14ac:dyDescent="0.25">
      <c r="A286" s="30">
        <v>18403</v>
      </c>
      <c r="B286" s="31" t="s">
        <v>673</v>
      </c>
      <c r="C286" s="40">
        <v>0</v>
      </c>
      <c r="D286" s="32">
        <v>0</v>
      </c>
      <c r="E286" s="32">
        <v>0</v>
      </c>
      <c r="F286" s="32">
        <v>0</v>
      </c>
      <c r="G286" s="17">
        <f t="shared" si="40"/>
        <v>0</v>
      </c>
      <c r="H286" s="57"/>
    </row>
    <row r="287" spans="1:8" s="33" customFormat="1" ht="12.75" x14ac:dyDescent="0.25">
      <c r="A287" s="30">
        <v>18404</v>
      </c>
      <c r="B287" s="31" t="s">
        <v>675</v>
      </c>
      <c r="C287" s="40">
        <v>0</v>
      </c>
      <c r="D287" s="32">
        <v>0</v>
      </c>
      <c r="E287" s="32">
        <v>0</v>
      </c>
      <c r="F287" s="32">
        <v>0</v>
      </c>
      <c r="G287" s="17">
        <f t="shared" si="40"/>
        <v>0</v>
      </c>
      <c r="H287" s="57"/>
    </row>
    <row r="288" spans="1:8" s="33" customFormat="1" ht="25.5" x14ac:dyDescent="0.25">
      <c r="A288" s="34">
        <v>185</v>
      </c>
      <c r="B288" s="35" t="s">
        <v>515</v>
      </c>
      <c r="C288" s="45">
        <f>SUM(C289:C290)</f>
        <v>0</v>
      </c>
      <c r="D288" s="36">
        <f t="shared" ref="D288:G288" si="44">SUM(D289:D290)</f>
        <v>0</v>
      </c>
      <c r="E288" s="36">
        <f t="shared" si="44"/>
        <v>0</v>
      </c>
      <c r="F288" s="36">
        <f t="shared" si="44"/>
        <v>0</v>
      </c>
      <c r="G288" s="36">
        <f t="shared" si="44"/>
        <v>0</v>
      </c>
      <c r="H288" s="57"/>
    </row>
    <row r="289" spans="1:8" s="33" customFormat="1" ht="25.5" x14ac:dyDescent="0.25">
      <c r="A289" s="30">
        <v>18501</v>
      </c>
      <c r="B289" s="31" t="s">
        <v>516</v>
      </c>
      <c r="C289" s="40">
        <v>0</v>
      </c>
      <c r="D289" s="32">
        <v>0</v>
      </c>
      <c r="E289" s="32">
        <v>0</v>
      </c>
      <c r="F289" s="32">
        <v>0</v>
      </c>
      <c r="G289" s="17">
        <f t="shared" si="40"/>
        <v>0</v>
      </c>
      <c r="H289" s="57"/>
    </row>
    <row r="290" spans="1:8" s="33" customFormat="1" ht="28.5" customHeight="1" x14ac:dyDescent="0.25">
      <c r="A290" s="30">
        <v>18502</v>
      </c>
      <c r="B290" s="31" t="s">
        <v>517</v>
      </c>
      <c r="C290" s="40">
        <v>0</v>
      </c>
      <c r="D290" s="32">
        <v>0</v>
      </c>
      <c r="E290" s="32">
        <v>0</v>
      </c>
      <c r="F290" s="32">
        <v>0</v>
      </c>
      <c r="G290" s="17">
        <f t="shared" si="40"/>
        <v>0</v>
      </c>
      <c r="H290" s="57"/>
    </row>
    <row r="291" spans="1:8" s="33" customFormat="1" ht="12.75" x14ac:dyDescent="0.25">
      <c r="A291" s="34">
        <v>21</v>
      </c>
      <c r="B291" s="35" t="s">
        <v>459</v>
      </c>
      <c r="C291" s="45">
        <f>C292+C295+C304+C306</f>
        <v>0</v>
      </c>
      <c r="D291" s="36">
        <f t="shared" ref="D291:F291" si="45">D292+D295+D304+D306</f>
        <v>0</v>
      </c>
      <c r="E291" s="36">
        <f t="shared" si="45"/>
        <v>0</v>
      </c>
      <c r="F291" s="36">
        <f t="shared" si="45"/>
        <v>0</v>
      </c>
      <c r="G291" s="36">
        <f t="shared" ref="G291" si="46">G292+G295+G304+G306</f>
        <v>0</v>
      </c>
      <c r="H291" s="57"/>
    </row>
    <row r="292" spans="1:8" s="33" customFormat="1" ht="12.75" x14ac:dyDescent="0.25">
      <c r="A292" s="34">
        <v>211</v>
      </c>
      <c r="B292" s="35" t="s">
        <v>460</v>
      </c>
      <c r="C292" s="45">
        <f>SUM(C293:C294)</f>
        <v>0</v>
      </c>
      <c r="D292" s="36">
        <f t="shared" ref="D292:F292" si="47">SUM(D293:D294)</f>
        <v>0</v>
      </c>
      <c r="E292" s="36">
        <f t="shared" si="47"/>
        <v>0</v>
      </c>
      <c r="F292" s="36">
        <f t="shared" si="47"/>
        <v>0</v>
      </c>
      <c r="G292" s="36">
        <f t="shared" ref="G292" si="48">SUM(G293:G294)</f>
        <v>0</v>
      </c>
      <c r="H292" s="57"/>
    </row>
    <row r="293" spans="1:8" s="33" customFormat="1" ht="12.75" x14ac:dyDescent="0.25">
      <c r="A293" s="30">
        <v>21101</v>
      </c>
      <c r="B293" s="31" t="s">
        <v>357</v>
      </c>
      <c r="C293" s="40">
        <v>0</v>
      </c>
      <c r="D293" s="32">
        <v>0</v>
      </c>
      <c r="E293" s="32">
        <v>0</v>
      </c>
      <c r="F293" s="32">
        <v>0</v>
      </c>
      <c r="G293" s="17">
        <f t="shared" ref="G293:G312" si="49">+D293-C293</f>
        <v>0</v>
      </c>
      <c r="H293" s="57"/>
    </row>
    <row r="294" spans="1:8" s="33" customFormat="1" ht="12.75" x14ac:dyDescent="0.25">
      <c r="A294" s="30">
        <v>21102</v>
      </c>
      <c r="B294" s="31" t="s">
        <v>359</v>
      </c>
      <c r="C294" s="40">
        <v>0</v>
      </c>
      <c r="D294" s="32">
        <v>0</v>
      </c>
      <c r="E294" s="32">
        <v>0</v>
      </c>
      <c r="F294" s="32">
        <v>0</v>
      </c>
      <c r="G294" s="17">
        <f t="shared" si="49"/>
        <v>0</v>
      </c>
      <c r="H294" s="57"/>
    </row>
    <row r="295" spans="1:8" s="33" customFormat="1" ht="12.75" x14ac:dyDescent="0.25">
      <c r="A295" s="34">
        <v>212</v>
      </c>
      <c r="B295" s="35" t="s">
        <v>518</v>
      </c>
      <c r="C295" s="45">
        <f>SUM(C296:C303)</f>
        <v>0</v>
      </c>
      <c r="D295" s="36">
        <f t="shared" ref="D295:G295" si="50">SUM(D296:D303)</f>
        <v>0</v>
      </c>
      <c r="E295" s="36">
        <f t="shared" si="50"/>
        <v>0</v>
      </c>
      <c r="F295" s="36">
        <f t="shared" si="50"/>
        <v>0</v>
      </c>
      <c r="G295" s="36">
        <f t="shared" si="50"/>
        <v>0</v>
      </c>
      <c r="H295" s="57"/>
    </row>
    <row r="296" spans="1:8" s="33" customFormat="1" ht="12.75" x14ac:dyDescent="0.25">
      <c r="A296" s="30">
        <v>21201</v>
      </c>
      <c r="B296" s="31" t="s">
        <v>519</v>
      </c>
      <c r="C296" s="40">
        <v>0</v>
      </c>
      <c r="D296" s="32">
        <v>0</v>
      </c>
      <c r="E296" s="32">
        <v>0</v>
      </c>
      <c r="F296" s="32">
        <v>0</v>
      </c>
      <c r="G296" s="17">
        <f t="shared" si="49"/>
        <v>0</v>
      </c>
      <c r="H296" s="57"/>
    </row>
    <row r="297" spans="1:8" s="33" customFormat="1" ht="12.75" x14ac:dyDescent="0.25">
      <c r="A297" s="30">
        <v>21202</v>
      </c>
      <c r="B297" s="31" t="s">
        <v>520</v>
      </c>
      <c r="C297" s="40">
        <v>0</v>
      </c>
      <c r="D297" s="32">
        <v>0</v>
      </c>
      <c r="E297" s="32">
        <v>0</v>
      </c>
      <c r="F297" s="32">
        <v>0</v>
      </c>
      <c r="G297" s="17">
        <f t="shared" si="49"/>
        <v>0</v>
      </c>
      <c r="H297" s="57"/>
    </row>
    <row r="298" spans="1:8" s="33" customFormat="1" ht="12.75" x14ac:dyDescent="0.25">
      <c r="A298" s="30">
        <v>21203</v>
      </c>
      <c r="B298" s="31" t="s">
        <v>521</v>
      </c>
      <c r="C298" s="40">
        <v>0</v>
      </c>
      <c r="D298" s="32">
        <v>0</v>
      </c>
      <c r="E298" s="32">
        <v>0</v>
      </c>
      <c r="F298" s="32">
        <v>0</v>
      </c>
      <c r="G298" s="17">
        <f t="shared" si="49"/>
        <v>0</v>
      </c>
      <c r="H298" s="57"/>
    </row>
    <row r="299" spans="1:8" s="33" customFormat="1" ht="12.75" x14ac:dyDescent="0.25">
      <c r="A299" s="30">
        <v>21204</v>
      </c>
      <c r="B299" s="31" t="s">
        <v>522</v>
      </c>
      <c r="C299" s="40">
        <v>0</v>
      </c>
      <c r="D299" s="32">
        <v>0</v>
      </c>
      <c r="E299" s="32">
        <v>0</v>
      </c>
      <c r="F299" s="32">
        <v>0</v>
      </c>
      <c r="G299" s="17">
        <f t="shared" si="49"/>
        <v>0</v>
      </c>
      <c r="H299" s="57"/>
    </row>
    <row r="300" spans="1:8" s="33" customFormat="1" ht="12.75" x14ac:dyDescent="0.25">
      <c r="A300" s="30">
        <v>21205</v>
      </c>
      <c r="B300" s="31" t="s">
        <v>523</v>
      </c>
      <c r="C300" s="40">
        <v>0</v>
      </c>
      <c r="D300" s="32">
        <v>0</v>
      </c>
      <c r="E300" s="32">
        <v>0</v>
      </c>
      <c r="F300" s="32">
        <v>0</v>
      </c>
      <c r="G300" s="17">
        <f t="shared" si="49"/>
        <v>0</v>
      </c>
      <c r="H300" s="57"/>
    </row>
    <row r="301" spans="1:8" s="33" customFormat="1" ht="12.75" x14ac:dyDescent="0.25">
      <c r="A301" s="30">
        <v>21206</v>
      </c>
      <c r="B301" s="31" t="s">
        <v>365</v>
      </c>
      <c r="C301" s="40">
        <v>0</v>
      </c>
      <c r="D301" s="32">
        <v>0</v>
      </c>
      <c r="E301" s="32">
        <v>0</v>
      </c>
      <c r="F301" s="32">
        <v>0</v>
      </c>
      <c r="G301" s="17">
        <f t="shared" si="49"/>
        <v>0</v>
      </c>
      <c r="H301" s="57"/>
    </row>
    <row r="302" spans="1:8" s="33" customFormat="1" ht="12.75" x14ac:dyDescent="0.25">
      <c r="A302" s="30">
        <v>21207</v>
      </c>
      <c r="B302" s="31" t="s">
        <v>524</v>
      </c>
      <c r="C302" s="40">
        <v>0</v>
      </c>
      <c r="D302" s="32">
        <v>0</v>
      </c>
      <c r="E302" s="32">
        <v>0</v>
      </c>
      <c r="F302" s="32">
        <v>0</v>
      </c>
      <c r="G302" s="17">
        <f t="shared" si="49"/>
        <v>0</v>
      </c>
      <c r="H302" s="57"/>
    </row>
    <row r="303" spans="1:8" s="33" customFormat="1" ht="12.75" x14ac:dyDescent="0.25">
      <c r="A303" s="30">
        <v>21208</v>
      </c>
      <c r="B303" s="31" t="s">
        <v>367</v>
      </c>
      <c r="C303" s="40">
        <v>0</v>
      </c>
      <c r="D303" s="32">
        <v>0</v>
      </c>
      <c r="E303" s="32">
        <v>0</v>
      </c>
      <c r="F303" s="32">
        <v>0</v>
      </c>
      <c r="G303" s="17">
        <f t="shared" si="49"/>
        <v>0</v>
      </c>
      <c r="H303" s="57"/>
    </row>
    <row r="304" spans="1:8" s="33" customFormat="1" ht="12.75" x14ac:dyDescent="0.25">
      <c r="A304" s="34">
        <v>213</v>
      </c>
      <c r="B304" s="35" t="s">
        <v>525</v>
      </c>
      <c r="C304" s="45">
        <f>C305</f>
        <v>0</v>
      </c>
      <c r="D304" s="36">
        <f t="shared" ref="D304:G304" si="51">D305</f>
        <v>0</v>
      </c>
      <c r="E304" s="36">
        <f t="shared" si="51"/>
        <v>0</v>
      </c>
      <c r="F304" s="36">
        <f t="shared" si="51"/>
        <v>0</v>
      </c>
      <c r="G304" s="36">
        <f t="shared" si="51"/>
        <v>0</v>
      </c>
      <c r="H304" s="57"/>
    </row>
    <row r="305" spans="1:8" s="33" customFormat="1" ht="12.75" x14ac:dyDescent="0.25">
      <c r="A305" s="30">
        <v>21301</v>
      </c>
      <c r="B305" s="31" t="s">
        <v>368</v>
      </c>
      <c r="C305" s="40">
        <v>0</v>
      </c>
      <c r="D305" s="32">
        <v>0</v>
      </c>
      <c r="E305" s="32">
        <v>0</v>
      </c>
      <c r="F305" s="32">
        <v>0</v>
      </c>
      <c r="G305" s="17">
        <f t="shared" si="49"/>
        <v>0</v>
      </c>
      <c r="H305" s="57"/>
    </row>
    <row r="306" spans="1:8" s="33" customFormat="1" ht="12.75" x14ac:dyDescent="0.25">
      <c r="A306" s="34">
        <v>214</v>
      </c>
      <c r="B306" s="35" t="s">
        <v>676</v>
      </c>
      <c r="C306" s="45">
        <f>SUM(C307:C312)</f>
        <v>0</v>
      </c>
      <c r="D306" s="36">
        <f>SUM(D307:D312)</f>
        <v>0</v>
      </c>
      <c r="E306" s="36">
        <f>SUM(E307:E312)</f>
        <v>0</v>
      </c>
      <c r="F306" s="36">
        <f>SUM(F307:F312)</f>
        <v>0</v>
      </c>
      <c r="G306" s="36">
        <f>SUM(G307:G312)</f>
        <v>0</v>
      </c>
      <c r="H306" s="57"/>
    </row>
    <row r="307" spans="1:8" s="33" customFormat="1" ht="12.75" x14ac:dyDescent="0.25">
      <c r="A307" s="30">
        <v>21401</v>
      </c>
      <c r="B307" s="31" t="s">
        <v>526</v>
      </c>
      <c r="C307" s="40">
        <v>0</v>
      </c>
      <c r="D307" s="32">
        <v>0</v>
      </c>
      <c r="E307" s="32">
        <v>0</v>
      </c>
      <c r="F307" s="32">
        <v>0</v>
      </c>
      <c r="G307" s="17">
        <f t="shared" si="49"/>
        <v>0</v>
      </c>
      <c r="H307" s="57"/>
    </row>
    <row r="308" spans="1:8" s="33" customFormat="1" ht="12.75" x14ac:dyDescent="0.25">
      <c r="A308" s="30">
        <v>21402</v>
      </c>
      <c r="B308" s="31" t="s">
        <v>370</v>
      </c>
      <c r="C308" s="40">
        <v>0</v>
      </c>
      <c r="D308" s="32">
        <v>0</v>
      </c>
      <c r="E308" s="32">
        <v>0</v>
      </c>
      <c r="F308" s="32">
        <v>0</v>
      </c>
      <c r="G308" s="17">
        <f t="shared" si="49"/>
        <v>0</v>
      </c>
      <c r="H308" s="57"/>
    </row>
    <row r="309" spans="1:8" s="33" customFormat="1" ht="12.75" x14ac:dyDescent="0.25">
      <c r="A309" s="30">
        <v>21403</v>
      </c>
      <c r="B309" s="31" t="s">
        <v>286</v>
      </c>
      <c r="C309" s="40">
        <v>0</v>
      </c>
      <c r="D309" s="32">
        <v>0</v>
      </c>
      <c r="E309" s="32">
        <v>0</v>
      </c>
      <c r="F309" s="32">
        <v>0</v>
      </c>
      <c r="G309" s="17">
        <f t="shared" si="49"/>
        <v>0</v>
      </c>
      <c r="H309" s="57"/>
    </row>
    <row r="310" spans="1:8" s="33" customFormat="1" ht="12.75" x14ac:dyDescent="0.25">
      <c r="A310" s="30">
        <v>21404</v>
      </c>
      <c r="B310" s="31" t="s">
        <v>371</v>
      </c>
      <c r="C310" s="40">
        <v>0</v>
      </c>
      <c r="D310" s="32">
        <v>0</v>
      </c>
      <c r="E310" s="32">
        <v>0</v>
      </c>
      <c r="F310" s="32">
        <v>0</v>
      </c>
      <c r="G310" s="17">
        <f t="shared" si="49"/>
        <v>0</v>
      </c>
      <c r="H310" s="57"/>
    </row>
    <row r="311" spans="1:8" s="33" customFormat="1" ht="12.75" x14ac:dyDescent="0.25">
      <c r="A311" s="30">
        <v>21405</v>
      </c>
      <c r="B311" s="31" t="s">
        <v>609</v>
      </c>
      <c r="C311" s="40">
        <v>0</v>
      </c>
      <c r="D311" s="40">
        <v>0</v>
      </c>
      <c r="E311" s="40">
        <v>0</v>
      </c>
      <c r="F311" s="40">
        <v>0</v>
      </c>
      <c r="G311" s="40">
        <v>0</v>
      </c>
      <c r="H311" s="57"/>
    </row>
    <row r="312" spans="1:8" s="33" customFormat="1" ht="12.75" x14ac:dyDescent="0.25">
      <c r="A312" s="33">
        <v>21499</v>
      </c>
      <c r="B312" s="33" t="s">
        <v>289</v>
      </c>
      <c r="C312" s="40">
        <v>0</v>
      </c>
      <c r="D312" s="32">
        <v>0</v>
      </c>
      <c r="E312" s="32">
        <v>0</v>
      </c>
      <c r="F312" s="32">
        <v>0</v>
      </c>
      <c r="G312" s="17">
        <f t="shared" si="49"/>
        <v>0</v>
      </c>
      <c r="H312" s="57"/>
    </row>
    <row r="313" spans="1:8" s="33" customFormat="1" ht="12.75" x14ac:dyDescent="0.25">
      <c r="A313" s="34">
        <v>22</v>
      </c>
      <c r="B313" s="35" t="s">
        <v>119</v>
      </c>
      <c r="C313" s="45">
        <f>+C314+C325+C336+C341+C346</f>
        <v>0</v>
      </c>
      <c r="D313" s="36">
        <f>+D314+D325+D336+D341+D346</f>
        <v>0</v>
      </c>
      <c r="E313" s="36">
        <f>+E314+E325+E336+E341+E346</f>
        <v>0</v>
      </c>
      <c r="F313" s="36">
        <f>+F314+F325+F336+F341+F346</f>
        <v>0</v>
      </c>
      <c r="G313" s="36">
        <f t="shared" ref="G313" si="52">+C313-D313</f>
        <v>0</v>
      </c>
      <c r="H313" s="57"/>
    </row>
    <row r="314" spans="1:8" s="33" customFormat="1" ht="25.5" x14ac:dyDescent="0.25">
      <c r="A314" s="34">
        <v>221</v>
      </c>
      <c r="B314" s="35" t="s">
        <v>145</v>
      </c>
      <c r="C314" s="45">
        <f>SUM(C315:C324)</f>
        <v>0</v>
      </c>
      <c r="D314" s="36">
        <f>SUM(D315:D324)</f>
        <v>0</v>
      </c>
      <c r="E314" s="36">
        <f>SUM(E315:E324)</f>
        <v>0</v>
      </c>
      <c r="F314" s="36">
        <f>SUM(F315:F324)</f>
        <v>0</v>
      </c>
      <c r="G314" s="36">
        <f>SUM(G315:G324)</f>
        <v>0</v>
      </c>
      <c r="H314" s="57"/>
    </row>
    <row r="315" spans="1:8" s="33" customFormat="1" ht="12.75" x14ac:dyDescent="0.25">
      <c r="A315" s="30">
        <v>22101</v>
      </c>
      <c r="B315" s="31" t="s">
        <v>165</v>
      </c>
      <c r="C315" s="40">
        <v>0</v>
      </c>
      <c r="D315" s="32">
        <v>0</v>
      </c>
      <c r="E315" s="32">
        <v>0</v>
      </c>
      <c r="F315" s="32">
        <v>0</v>
      </c>
      <c r="G315" s="17">
        <f t="shared" ref="G315:G348" si="53">+D315-C315</f>
        <v>0</v>
      </c>
      <c r="H315" s="57"/>
    </row>
    <row r="316" spans="1:8" s="33" customFormat="1" ht="12.75" x14ac:dyDescent="0.25">
      <c r="A316" s="30">
        <v>22102</v>
      </c>
      <c r="B316" s="31" t="s">
        <v>527</v>
      </c>
      <c r="C316" s="40">
        <v>0</v>
      </c>
      <c r="D316" s="32">
        <v>0</v>
      </c>
      <c r="E316" s="32">
        <v>0</v>
      </c>
      <c r="F316" s="32">
        <v>0</v>
      </c>
      <c r="G316" s="17">
        <f t="shared" si="53"/>
        <v>0</v>
      </c>
      <c r="H316" s="57"/>
    </row>
    <row r="317" spans="1:8" s="33" customFormat="1" ht="12.75" x14ac:dyDescent="0.25">
      <c r="A317" s="30">
        <v>22103</v>
      </c>
      <c r="B317" s="31" t="s">
        <v>528</v>
      </c>
      <c r="C317" s="40">
        <v>0</v>
      </c>
      <c r="D317" s="32">
        <v>0</v>
      </c>
      <c r="E317" s="32">
        <v>0</v>
      </c>
      <c r="F317" s="32">
        <v>0</v>
      </c>
      <c r="G317" s="17">
        <f t="shared" si="53"/>
        <v>0</v>
      </c>
      <c r="H317" s="57"/>
    </row>
    <row r="318" spans="1:8" s="33" customFormat="1" ht="12.75" x14ac:dyDescent="0.25">
      <c r="A318" s="53">
        <v>22104</v>
      </c>
      <c r="B318" s="48" t="s">
        <v>529</v>
      </c>
      <c r="C318" s="40">
        <v>0</v>
      </c>
      <c r="D318" s="32">
        <v>0</v>
      </c>
      <c r="E318" s="32">
        <v>0</v>
      </c>
      <c r="F318" s="32">
        <v>0</v>
      </c>
      <c r="G318" s="17">
        <f t="shared" si="53"/>
        <v>0</v>
      </c>
      <c r="H318" s="57"/>
    </row>
    <row r="319" spans="1:8" s="33" customFormat="1" ht="12.75" x14ac:dyDescent="0.25">
      <c r="A319" s="30">
        <v>22105</v>
      </c>
      <c r="B319" s="31" t="s">
        <v>122</v>
      </c>
      <c r="C319" s="40">
        <v>0</v>
      </c>
      <c r="D319" s="32">
        <v>0</v>
      </c>
      <c r="E319" s="32">
        <v>0</v>
      </c>
      <c r="F319" s="32">
        <v>0</v>
      </c>
      <c r="G319" s="17">
        <f t="shared" si="53"/>
        <v>0</v>
      </c>
      <c r="H319" s="57"/>
    </row>
    <row r="320" spans="1:8" s="33" customFormat="1" ht="12.75" x14ac:dyDescent="0.25">
      <c r="A320" s="30">
        <v>22108</v>
      </c>
      <c r="B320" s="31" t="s">
        <v>470</v>
      </c>
      <c r="C320" s="40">
        <v>0</v>
      </c>
      <c r="D320" s="32">
        <v>0</v>
      </c>
      <c r="E320" s="32">
        <v>0</v>
      </c>
      <c r="F320" s="32">
        <v>0</v>
      </c>
      <c r="G320" s="17">
        <f t="shared" si="53"/>
        <v>0</v>
      </c>
      <c r="H320" s="57"/>
    </row>
    <row r="321" spans="1:8" s="33" customFormat="1" ht="12.75" x14ac:dyDescent="0.25">
      <c r="A321" s="30">
        <v>22109</v>
      </c>
      <c r="B321" s="31" t="s">
        <v>530</v>
      </c>
      <c r="C321" s="40">
        <v>0</v>
      </c>
      <c r="D321" s="32">
        <v>0</v>
      </c>
      <c r="E321" s="32">
        <v>0</v>
      </c>
      <c r="F321" s="32">
        <v>0</v>
      </c>
      <c r="G321" s="17">
        <f t="shared" si="53"/>
        <v>0</v>
      </c>
      <c r="H321" s="57"/>
    </row>
    <row r="322" spans="1:8" s="33" customFormat="1" ht="12.75" x14ac:dyDescent="0.25">
      <c r="A322" s="30">
        <v>22110</v>
      </c>
      <c r="B322" s="31" t="s">
        <v>531</v>
      </c>
      <c r="C322" s="40">
        <v>0</v>
      </c>
      <c r="D322" s="32">
        <v>0</v>
      </c>
      <c r="E322" s="32">
        <v>0</v>
      </c>
      <c r="F322" s="32">
        <v>0</v>
      </c>
      <c r="G322" s="17">
        <f t="shared" si="53"/>
        <v>0</v>
      </c>
      <c r="H322" s="57"/>
    </row>
    <row r="323" spans="1:8" s="33" customFormat="1" ht="12.75" x14ac:dyDescent="0.25">
      <c r="A323" s="30">
        <v>22111</v>
      </c>
      <c r="B323" s="31" t="s">
        <v>532</v>
      </c>
      <c r="C323" s="40">
        <v>0</v>
      </c>
      <c r="D323" s="32">
        <v>0</v>
      </c>
      <c r="E323" s="32">
        <v>0</v>
      </c>
      <c r="F323" s="32">
        <v>0</v>
      </c>
      <c r="G323" s="17">
        <f t="shared" si="53"/>
        <v>0</v>
      </c>
      <c r="H323" s="57"/>
    </row>
    <row r="324" spans="1:8" s="33" customFormat="1" ht="12.75" x14ac:dyDescent="0.25">
      <c r="A324" s="30">
        <v>22112</v>
      </c>
      <c r="B324" s="31" t="s">
        <v>386</v>
      </c>
      <c r="C324" s="40">
        <v>0</v>
      </c>
      <c r="D324" s="32">
        <v>0</v>
      </c>
      <c r="E324" s="32">
        <v>0</v>
      </c>
      <c r="F324" s="32">
        <v>0</v>
      </c>
      <c r="G324" s="17">
        <f t="shared" si="53"/>
        <v>0</v>
      </c>
      <c r="H324" s="57"/>
    </row>
    <row r="325" spans="1:8" s="33" customFormat="1" ht="25.5" x14ac:dyDescent="0.25">
      <c r="A325" s="34">
        <v>222</v>
      </c>
      <c r="B325" s="35" t="s">
        <v>146</v>
      </c>
      <c r="C325" s="45">
        <f>SUM(C326:C335)</f>
        <v>0</v>
      </c>
      <c r="D325" s="36">
        <f t="shared" ref="D325:G325" si="54">SUM(D326:D335)</f>
        <v>0</v>
      </c>
      <c r="E325" s="36">
        <f t="shared" si="54"/>
        <v>0</v>
      </c>
      <c r="F325" s="36">
        <f t="shared" si="54"/>
        <v>0</v>
      </c>
      <c r="G325" s="36">
        <f t="shared" si="54"/>
        <v>0</v>
      </c>
      <c r="H325" s="57"/>
    </row>
    <row r="326" spans="1:8" s="33" customFormat="1" ht="12.75" x14ac:dyDescent="0.25">
      <c r="A326" s="30">
        <v>22201</v>
      </c>
      <c r="B326" s="31" t="s">
        <v>147</v>
      </c>
      <c r="C326" s="40">
        <v>0</v>
      </c>
      <c r="D326" s="32">
        <v>0</v>
      </c>
      <c r="E326" s="32">
        <v>0</v>
      </c>
      <c r="F326" s="32">
        <v>0</v>
      </c>
      <c r="G326" s="17">
        <f t="shared" si="53"/>
        <v>0</v>
      </c>
      <c r="H326" s="56"/>
    </row>
    <row r="327" spans="1:8" s="33" customFormat="1" ht="12.75" x14ac:dyDescent="0.25">
      <c r="A327" s="30">
        <v>22202</v>
      </c>
      <c r="B327" s="31" t="s">
        <v>166</v>
      </c>
      <c r="C327" s="40">
        <v>0</v>
      </c>
      <c r="D327" s="32">
        <v>0</v>
      </c>
      <c r="E327" s="32">
        <v>0</v>
      </c>
      <c r="F327" s="32">
        <v>0</v>
      </c>
      <c r="G327" s="17">
        <f t="shared" si="53"/>
        <v>0</v>
      </c>
      <c r="H327" s="56"/>
    </row>
    <row r="328" spans="1:8" s="33" customFormat="1" ht="25.5" x14ac:dyDescent="0.25">
      <c r="A328" s="30">
        <v>22203</v>
      </c>
      <c r="B328" s="31" t="s">
        <v>533</v>
      </c>
      <c r="C328" s="40">
        <v>0</v>
      </c>
      <c r="D328" s="32">
        <v>0</v>
      </c>
      <c r="E328" s="32">
        <v>0</v>
      </c>
      <c r="F328" s="32">
        <v>0</v>
      </c>
      <c r="G328" s="17">
        <f t="shared" si="53"/>
        <v>0</v>
      </c>
      <c r="H328" s="56"/>
    </row>
    <row r="329" spans="1:8" s="33" customFormat="1" ht="12.75" x14ac:dyDescent="0.25">
      <c r="A329" s="30">
        <v>22204</v>
      </c>
      <c r="B329" s="31" t="s">
        <v>148</v>
      </c>
      <c r="C329" s="40">
        <v>0</v>
      </c>
      <c r="D329" s="32">
        <v>0</v>
      </c>
      <c r="E329" s="32">
        <v>0</v>
      </c>
      <c r="F329" s="32">
        <v>0</v>
      </c>
      <c r="G329" s="17">
        <f t="shared" si="53"/>
        <v>0</v>
      </c>
      <c r="H329" s="56"/>
    </row>
    <row r="330" spans="1:8" s="33" customFormat="1" ht="12.75" x14ac:dyDescent="0.25">
      <c r="A330" s="30">
        <v>22205</v>
      </c>
      <c r="B330" s="31" t="s">
        <v>158</v>
      </c>
      <c r="C330" s="40">
        <v>0</v>
      </c>
      <c r="D330" s="32">
        <v>0</v>
      </c>
      <c r="E330" s="32">
        <v>0</v>
      </c>
      <c r="F330" s="32">
        <v>0</v>
      </c>
      <c r="G330" s="17">
        <f t="shared" si="53"/>
        <v>0</v>
      </c>
      <c r="H330" s="56"/>
    </row>
    <row r="331" spans="1:8" s="33" customFormat="1" ht="12.75" x14ac:dyDescent="0.25">
      <c r="A331" s="30">
        <v>22206</v>
      </c>
      <c r="B331" s="31" t="s">
        <v>149</v>
      </c>
      <c r="C331" s="40">
        <v>0</v>
      </c>
      <c r="D331" s="32">
        <v>0</v>
      </c>
      <c r="E331" s="32">
        <v>0</v>
      </c>
      <c r="F331" s="32">
        <v>0</v>
      </c>
      <c r="G331" s="17">
        <f t="shared" si="53"/>
        <v>0</v>
      </c>
      <c r="H331" s="57"/>
    </row>
    <row r="332" spans="1:8" s="33" customFormat="1" ht="12.75" x14ac:dyDescent="0.25">
      <c r="A332" s="30">
        <v>22207</v>
      </c>
      <c r="B332" s="31" t="s">
        <v>161</v>
      </c>
      <c r="C332" s="40">
        <v>0</v>
      </c>
      <c r="D332" s="32">
        <v>0</v>
      </c>
      <c r="E332" s="32">
        <v>0</v>
      </c>
      <c r="F332" s="32">
        <v>0</v>
      </c>
      <c r="G332" s="17">
        <f t="shared" si="53"/>
        <v>0</v>
      </c>
      <c r="H332" s="57"/>
    </row>
    <row r="333" spans="1:8" s="33" customFormat="1" ht="25.5" x14ac:dyDescent="0.25">
      <c r="A333" s="30">
        <v>22208</v>
      </c>
      <c r="B333" s="31" t="s">
        <v>677</v>
      </c>
      <c r="C333" s="40">
        <v>0</v>
      </c>
      <c r="D333" s="32">
        <v>0</v>
      </c>
      <c r="E333" s="32">
        <v>0</v>
      </c>
      <c r="F333" s="32">
        <v>0</v>
      </c>
      <c r="G333" s="17">
        <f t="shared" si="53"/>
        <v>0</v>
      </c>
      <c r="H333" s="56"/>
    </row>
    <row r="334" spans="1:8" s="33" customFormat="1" ht="25.5" x14ac:dyDescent="0.25">
      <c r="A334" s="30">
        <v>22209</v>
      </c>
      <c r="B334" s="31" t="s">
        <v>678</v>
      </c>
      <c r="C334" s="40">
        <v>0</v>
      </c>
      <c r="D334" s="32">
        <v>0</v>
      </c>
      <c r="E334" s="32">
        <v>0</v>
      </c>
      <c r="F334" s="32">
        <v>0</v>
      </c>
      <c r="G334" s="17">
        <f t="shared" si="53"/>
        <v>0</v>
      </c>
      <c r="H334" s="57"/>
    </row>
    <row r="335" spans="1:8" s="33" customFormat="1" ht="25.5" x14ac:dyDescent="0.25">
      <c r="A335" s="30">
        <v>22210</v>
      </c>
      <c r="B335" s="31" t="s">
        <v>679</v>
      </c>
      <c r="C335" s="40">
        <v>0</v>
      </c>
      <c r="D335" s="32">
        <v>0</v>
      </c>
      <c r="E335" s="32">
        <v>0</v>
      </c>
      <c r="F335" s="32">
        <v>0</v>
      </c>
      <c r="G335" s="17">
        <f t="shared" si="53"/>
        <v>0</v>
      </c>
      <c r="H335" s="56"/>
    </row>
    <row r="336" spans="1:8" s="33" customFormat="1" ht="25.5" x14ac:dyDescent="0.25">
      <c r="A336" s="34">
        <v>223</v>
      </c>
      <c r="B336" s="35" t="s">
        <v>534</v>
      </c>
      <c r="C336" s="45">
        <f>SUM(C337:C340)</f>
        <v>0</v>
      </c>
      <c r="D336" s="36">
        <f t="shared" ref="D336:G336" si="55">SUM(D337:D340)</f>
        <v>0</v>
      </c>
      <c r="E336" s="36">
        <f t="shared" si="55"/>
        <v>0</v>
      </c>
      <c r="F336" s="36">
        <f t="shared" si="55"/>
        <v>0</v>
      </c>
      <c r="G336" s="36">
        <f t="shared" si="55"/>
        <v>0</v>
      </c>
      <c r="H336" s="56"/>
    </row>
    <row r="337" spans="1:8" s="33" customFormat="1" ht="12.75" x14ac:dyDescent="0.25">
      <c r="A337" s="30">
        <v>22301</v>
      </c>
      <c r="B337" s="31" t="s">
        <v>535</v>
      </c>
      <c r="C337" s="40">
        <v>0</v>
      </c>
      <c r="D337" s="32">
        <v>0</v>
      </c>
      <c r="E337" s="32">
        <v>0</v>
      </c>
      <c r="F337" s="32">
        <v>0</v>
      </c>
      <c r="G337" s="17">
        <f t="shared" si="53"/>
        <v>0</v>
      </c>
      <c r="H337" s="56"/>
    </row>
    <row r="338" spans="1:8" s="33" customFormat="1" ht="12.75" x14ac:dyDescent="0.25">
      <c r="A338" s="30">
        <v>22302</v>
      </c>
      <c r="B338" s="31" t="s">
        <v>536</v>
      </c>
      <c r="C338" s="40">
        <v>0</v>
      </c>
      <c r="D338" s="32">
        <v>0</v>
      </c>
      <c r="E338" s="32">
        <v>0</v>
      </c>
      <c r="F338" s="32">
        <v>0</v>
      </c>
      <c r="G338" s="17">
        <f t="shared" si="53"/>
        <v>0</v>
      </c>
      <c r="H338" s="56"/>
    </row>
    <row r="339" spans="1:8" s="33" customFormat="1" ht="12.75" x14ac:dyDescent="0.25">
      <c r="A339" s="30">
        <v>22303</v>
      </c>
      <c r="B339" s="31" t="s">
        <v>537</v>
      </c>
      <c r="C339" s="40">
        <v>0</v>
      </c>
      <c r="D339" s="32">
        <v>0</v>
      </c>
      <c r="E339" s="32">
        <v>0</v>
      </c>
      <c r="F339" s="32">
        <v>0</v>
      </c>
      <c r="G339" s="17">
        <f t="shared" si="53"/>
        <v>0</v>
      </c>
      <c r="H339" s="56"/>
    </row>
    <row r="340" spans="1:8" s="33" customFormat="1" ht="12.75" x14ac:dyDescent="0.25">
      <c r="A340" s="30">
        <v>22304</v>
      </c>
      <c r="B340" s="31" t="s">
        <v>538</v>
      </c>
      <c r="C340" s="40">
        <v>0</v>
      </c>
      <c r="D340" s="32">
        <v>0</v>
      </c>
      <c r="E340" s="32">
        <v>0</v>
      </c>
      <c r="F340" s="32">
        <v>0</v>
      </c>
      <c r="G340" s="17">
        <f t="shared" si="53"/>
        <v>0</v>
      </c>
      <c r="H340" s="56"/>
    </row>
    <row r="341" spans="1:8" s="33" customFormat="1" ht="25.5" x14ac:dyDescent="0.25">
      <c r="A341" s="34">
        <v>224</v>
      </c>
      <c r="B341" s="35" t="s">
        <v>539</v>
      </c>
      <c r="C341" s="45">
        <f>SUM(C342:C345)</f>
        <v>0</v>
      </c>
      <c r="D341" s="36">
        <f>SUM(D342:D345)</f>
        <v>0</v>
      </c>
      <c r="E341" s="36">
        <f>SUM(E342:E345)</f>
        <v>0</v>
      </c>
      <c r="F341" s="36">
        <f>SUM(F342:F345)</f>
        <v>0</v>
      </c>
      <c r="G341" s="36">
        <f>SUM(G342:G345)</f>
        <v>0</v>
      </c>
      <c r="H341" s="56"/>
    </row>
    <row r="342" spans="1:8" s="33" customFormat="1" ht="12.75" x14ac:dyDescent="0.25">
      <c r="A342" s="30">
        <v>22401</v>
      </c>
      <c r="B342" s="31" t="s">
        <v>540</v>
      </c>
      <c r="C342" s="40">
        <v>0</v>
      </c>
      <c r="D342" s="32">
        <v>0</v>
      </c>
      <c r="E342" s="32">
        <v>0</v>
      </c>
      <c r="F342" s="32">
        <v>0</v>
      </c>
      <c r="G342" s="17">
        <f t="shared" si="53"/>
        <v>0</v>
      </c>
      <c r="H342" s="56"/>
    </row>
    <row r="343" spans="1:8" s="33" customFormat="1" ht="12.75" x14ac:dyDescent="0.25">
      <c r="A343" s="30">
        <v>22402</v>
      </c>
      <c r="B343" s="31" t="s">
        <v>541</v>
      </c>
      <c r="C343" s="40">
        <v>0</v>
      </c>
      <c r="D343" s="32">
        <v>0</v>
      </c>
      <c r="E343" s="32">
        <v>0</v>
      </c>
      <c r="F343" s="32">
        <v>0</v>
      </c>
      <c r="G343" s="17">
        <f t="shared" si="53"/>
        <v>0</v>
      </c>
      <c r="H343" s="56"/>
    </row>
    <row r="344" spans="1:8" s="33" customFormat="1" ht="12.75" x14ac:dyDescent="0.25">
      <c r="A344" s="30">
        <v>22403</v>
      </c>
      <c r="B344" s="31" t="s">
        <v>542</v>
      </c>
      <c r="C344" s="40">
        <v>0</v>
      </c>
      <c r="D344" s="32">
        <v>0</v>
      </c>
      <c r="E344" s="32">
        <v>0</v>
      </c>
      <c r="F344" s="32">
        <v>0</v>
      </c>
      <c r="G344" s="17">
        <f t="shared" si="53"/>
        <v>0</v>
      </c>
      <c r="H344" s="56"/>
    </row>
    <row r="345" spans="1:8" s="33" customFormat="1" ht="12.75" x14ac:dyDescent="0.25">
      <c r="A345" s="30">
        <v>22404</v>
      </c>
      <c r="B345" s="31" t="s">
        <v>680</v>
      </c>
      <c r="C345" s="40">
        <v>0</v>
      </c>
      <c r="D345" s="32">
        <v>0</v>
      </c>
      <c r="E345" s="32">
        <v>0</v>
      </c>
      <c r="F345" s="32">
        <v>0</v>
      </c>
      <c r="G345" s="17">
        <f t="shared" si="53"/>
        <v>0</v>
      </c>
      <c r="H345" s="56"/>
    </row>
    <row r="346" spans="1:8" s="33" customFormat="1" ht="25.5" x14ac:dyDescent="0.25">
      <c r="A346" s="34">
        <v>225</v>
      </c>
      <c r="B346" s="35" t="s">
        <v>543</v>
      </c>
      <c r="C346" s="45">
        <f>SUM(C347:C348)</f>
        <v>0</v>
      </c>
      <c r="D346" s="36">
        <f>SUM(D347:D348)</f>
        <v>0</v>
      </c>
      <c r="E346" s="36">
        <f>SUM(E347:E348)</f>
        <v>0</v>
      </c>
      <c r="F346" s="36">
        <f>SUM(F347:F348)</f>
        <v>0</v>
      </c>
      <c r="G346" s="36">
        <f>SUM(G347:G348)</f>
        <v>0</v>
      </c>
      <c r="H346" s="56"/>
    </row>
    <row r="347" spans="1:8" s="33" customFormat="1" ht="12.75" x14ac:dyDescent="0.25">
      <c r="A347" s="30">
        <v>22501</v>
      </c>
      <c r="B347" s="31" t="s">
        <v>544</v>
      </c>
      <c r="C347" s="40">
        <v>0</v>
      </c>
      <c r="D347" s="32">
        <v>0</v>
      </c>
      <c r="E347" s="32">
        <v>0</v>
      </c>
      <c r="F347" s="32">
        <v>0</v>
      </c>
      <c r="G347" s="17">
        <f t="shared" si="53"/>
        <v>0</v>
      </c>
      <c r="H347" s="56"/>
    </row>
    <row r="348" spans="1:8" s="33" customFormat="1" ht="25.5" x14ac:dyDescent="0.25">
      <c r="A348" s="30">
        <v>22502</v>
      </c>
      <c r="B348" s="31" t="s">
        <v>545</v>
      </c>
      <c r="C348" s="40">
        <v>0</v>
      </c>
      <c r="D348" s="32">
        <v>0</v>
      </c>
      <c r="E348" s="32">
        <v>0</v>
      </c>
      <c r="F348" s="32">
        <v>0</v>
      </c>
      <c r="G348" s="17">
        <f t="shared" si="53"/>
        <v>0</v>
      </c>
      <c r="H348" s="56"/>
    </row>
    <row r="349" spans="1:8" s="33" customFormat="1" ht="12.75" x14ac:dyDescent="0.25">
      <c r="A349" s="34">
        <v>23</v>
      </c>
      <c r="B349" s="35" t="s">
        <v>645</v>
      </c>
      <c r="C349" s="45">
        <f>+C350+C369+C374+C383+C392+C395</f>
        <v>0</v>
      </c>
      <c r="D349" s="45">
        <f>+D350+D369+D374+D383+D392</f>
        <v>0</v>
      </c>
      <c r="E349" s="45">
        <f>+E350+E369+E374+E383+E392</f>
        <v>0</v>
      </c>
      <c r="F349" s="45">
        <f>+F350+F369+F374+F383+F392</f>
        <v>0</v>
      </c>
      <c r="G349" s="45">
        <f>+G350+G369+G374+G383+G392</f>
        <v>0</v>
      </c>
      <c r="H349" s="57"/>
    </row>
    <row r="350" spans="1:8" s="33" customFormat="1" ht="12.75" x14ac:dyDescent="0.25">
      <c r="A350" s="34">
        <v>231</v>
      </c>
      <c r="B350" s="35" t="s">
        <v>681</v>
      </c>
      <c r="C350" s="45">
        <f>SUM(C351:C368)</f>
        <v>0</v>
      </c>
      <c r="D350" s="36">
        <f>SUM(D351:D368)</f>
        <v>0</v>
      </c>
      <c r="E350" s="36">
        <f>SUM(E351:E368)</f>
        <v>0</v>
      </c>
      <c r="F350" s="36">
        <f>SUM(F351:F368)</f>
        <v>0</v>
      </c>
      <c r="G350" s="17">
        <f t="shared" ref="G350:G391" si="56">+D350-C350</f>
        <v>0</v>
      </c>
      <c r="H350" s="57"/>
    </row>
    <row r="351" spans="1:8" s="33" customFormat="1" ht="12.75" x14ac:dyDescent="0.25">
      <c r="A351" s="30">
        <v>23110</v>
      </c>
      <c r="B351" s="31" t="s">
        <v>682</v>
      </c>
      <c r="C351" s="40">
        <v>0</v>
      </c>
      <c r="D351" s="32">
        <v>0</v>
      </c>
      <c r="E351" s="32">
        <v>0</v>
      </c>
      <c r="F351" s="32">
        <v>0</v>
      </c>
      <c r="G351" s="17">
        <f t="shared" si="56"/>
        <v>0</v>
      </c>
      <c r="H351" s="57"/>
    </row>
    <row r="352" spans="1:8" s="33" customFormat="1" ht="12.75" x14ac:dyDescent="0.25">
      <c r="A352" s="30">
        <v>23111</v>
      </c>
      <c r="B352" s="31" t="s">
        <v>610</v>
      </c>
      <c r="C352" s="40">
        <v>0</v>
      </c>
      <c r="D352" s="32">
        <v>0</v>
      </c>
      <c r="E352" s="32">
        <v>0</v>
      </c>
      <c r="F352" s="32">
        <v>0</v>
      </c>
      <c r="G352" s="17">
        <f t="shared" si="56"/>
        <v>0</v>
      </c>
      <c r="H352" s="57"/>
    </row>
    <row r="353" spans="1:8" s="33" customFormat="1" ht="12.75" x14ac:dyDescent="0.25">
      <c r="A353" s="30">
        <v>23112</v>
      </c>
      <c r="B353" s="31" t="s">
        <v>611</v>
      </c>
      <c r="C353" s="40">
        <v>0</v>
      </c>
      <c r="D353" s="32">
        <v>0</v>
      </c>
      <c r="E353" s="32">
        <v>0</v>
      </c>
      <c r="F353" s="32">
        <v>0</v>
      </c>
      <c r="G353" s="17">
        <f t="shared" si="56"/>
        <v>0</v>
      </c>
      <c r="H353" s="57"/>
    </row>
    <row r="354" spans="1:8" s="33" customFormat="1" ht="12.75" x14ac:dyDescent="0.25">
      <c r="A354" s="30">
        <v>23113</v>
      </c>
      <c r="B354" s="31" t="s">
        <v>612</v>
      </c>
      <c r="C354" s="40">
        <v>0</v>
      </c>
      <c r="D354" s="32">
        <v>0</v>
      </c>
      <c r="E354" s="32">
        <v>0</v>
      </c>
      <c r="F354" s="32">
        <v>0</v>
      </c>
      <c r="G354" s="17">
        <f t="shared" si="56"/>
        <v>0</v>
      </c>
      <c r="H354" s="57"/>
    </row>
    <row r="355" spans="1:8" s="33" customFormat="1" ht="12.75" x14ac:dyDescent="0.25">
      <c r="A355" s="30">
        <v>23114</v>
      </c>
      <c r="B355" s="31" t="s">
        <v>613</v>
      </c>
      <c r="C355" s="40">
        <v>0</v>
      </c>
      <c r="D355" s="32">
        <v>0</v>
      </c>
      <c r="E355" s="32">
        <v>0</v>
      </c>
      <c r="F355" s="32">
        <v>0</v>
      </c>
      <c r="G355" s="17">
        <f t="shared" si="56"/>
        <v>0</v>
      </c>
      <c r="H355" s="57"/>
    </row>
    <row r="356" spans="1:8" s="33" customFormat="1" ht="12.75" x14ac:dyDescent="0.25">
      <c r="A356" s="30">
        <v>23115</v>
      </c>
      <c r="B356" s="31" t="s">
        <v>614</v>
      </c>
      <c r="C356" s="40">
        <v>0</v>
      </c>
      <c r="D356" s="32">
        <v>0</v>
      </c>
      <c r="E356" s="32">
        <v>0</v>
      </c>
      <c r="F356" s="32">
        <v>0</v>
      </c>
      <c r="G356" s="17">
        <f t="shared" si="56"/>
        <v>0</v>
      </c>
      <c r="H356" s="57"/>
    </row>
    <row r="357" spans="1:8" s="33" customFormat="1" ht="12.75" x14ac:dyDescent="0.25">
      <c r="A357" s="30">
        <v>23116</v>
      </c>
      <c r="B357" s="31" t="s">
        <v>615</v>
      </c>
      <c r="C357" s="40">
        <v>0</v>
      </c>
      <c r="D357" s="32">
        <v>0</v>
      </c>
      <c r="E357" s="32">
        <v>0</v>
      </c>
      <c r="F357" s="32">
        <v>0</v>
      </c>
      <c r="G357" s="17">
        <f t="shared" si="56"/>
        <v>0</v>
      </c>
      <c r="H357" s="57"/>
    </row>
    <row r="358" spans="1:8" s="33" customFormat="1" ht="12.75" x14ac:dyDescent="0.25">
      <c r="A358" s="30">
        <v>23117</v>
      </c>
      <c r="B358" s="31" t="s">
        <v>616</v>
      </c>
      <c r="C358" s="40">
        <v>0</v>
      </c>
      <c r="D358" s="32">
        <v>0</v>
      </c>
      <c r="E358" s="32">
        <v>0</v>
      </c>
      <c r="F358" s="32">
        <v>0</v>
      </c>
      <c r="G358" s="17">
        <f t="shared" si="56"/>
        <v>0</v>
      </c>
      <c r="H358" s="57"/>
    </row>
    <row r="359" spans="1:8" s="33" customFormat="1" ht="12.75" x14ac:dyDescent="0.25">
      <c r="A359" s="30">
        <v>23118</v>
      </c>
      <c r="B359" s="31" t="s">
        <v>617</v>
      </c>
      <c r="C359" s="40">
        <v>0</v>
      </c>
      <c r="D359" s="32">
        <v>0</v>
      </c>
      <c r="E359" s="32">
        <v>0</v>
      </c>
      <c r="F359" s="32">
        <v>0</v>
      </c>
      <c r="G359" s="17">
        <f t="shared" si="56"/>
        <v>0</v>
      </c>
      <c r="H359" s="57"/>
    </row>
    <row r="360" spans="1:8" s="33" customFormat="1" ht="12.75" x14ac:dyDescent="0.25">
      <c r="A360" s="14">
        <v>23120</v>
      </c>
      <c r="B360" s="15" t="s">
        <v>646</v>
      </c>
      <c r="C360" s="40">
        <v>0</v>
      </c>
      <c r="D360" s="32">
        <v>0</v>
      </c>
      <c r="E360" s="32">
        <v>0</v>
      </c>
      <c r="F360" s="32">
        <v>0</v>
      </c>
      <c r="G360" s="17">
        <f t="shared" si="56"/>
        <v>0</v>
      </c>
      <c r="H360" s="57"/>
    </row>
    <row r="361" spans="1:8" s="33" customFormat="1" ht="12.75" x14ac:dyDescent="0.25">
      <c r="A361" s="30">
        <v>23121</v>
      </c>
      <c r="B361" s="31" t="s">
        <v>610</v>
      </c>
      <c r="C361" s="40">
        <v>0</v>
      </c>
      <c r="D361" s="32">
        <v>0</v>
      </c>
      <c r="E361" s="32">
        <v>0</v>
      </c>
      <c r="F361" s="32">
        <v>0</v>
      </c>
      <c r="G361" s="17">
        <f t="shared" si="56"/>
        <v>0</v>
      </c>
      <c r="H361" s="57"/>
    </row>
    <row r="362" spans="1:8" s="33" customFormat="1" ht="12.75" x14ac:dyDescent="0.25">
      <c r="A362" s="30">
        <v>23122</v>
      </c>
      <c r="B362" s="31" t="s">
        <v>611</v>
      </c>
      <c r="C362" s="40">
        <v>0</v>
      </c>
      <c r="D362" s="32">
        <v>0</v>
      </c>
      <c r="E362" s="32">
        <v>0</v>
      </c>
      <c r="F362" s="32">
        <v>0</v>
      </c>
      <c r="G362" s="17">
        <f t="shared" si="56"/>
        <v>0</v>
      </c>
      <c r="H362" s="57"/>
    </row>
    <row r="363" spans="1:8" s="33" customFormat="1" ht="12.75" x14ac:dyDescent="0.25">
      <c r="A363" s="30">
        <v>23123</v>
      </c>
      <c r="B363" s="31" t="s">
        <v>612</v>
      </c>
      <c r="C363" s="40">
        <v>0</v>
      </c>
      <c r="D363" s="32">
        <v>0</v>
      </c>
      <c r="E363" s="32">
        <v>0</v>
      </c>
      <c r="F363" s="32">
        <v>0</v>
      </c>
      <c r="G363" s="17">
        <f t="shared" si="56"/>
        <v>0</v>
      </c>
      <c r="H363" s="57"/>
    </row>
    <row r="364" spans="1:8" s="33" customFormat="1" ht="12.75" x14ac:dyDescent="0.25">
      <c r="A364" s="30">
        <v>23124</v>
      </c>
      <c r="B364" s="31" t="s">
        <v>613</v>
      </c>
      <c r="C364" s="40">
        <v>0</v>
      </c>
      <c r="D364" s="32">
        <v>0</v>
      </c>
      <c r="E364" s="32">
        <v>0</v>
      </c>
      <c r="F364" s="32">
        <v>0</v>
      </c>
      <c r="G364" s="17">
        <f t="shared" si="56"/>
        <v>0</v>
      </c>
      <c r="H364" s="57"/>
    </row>
    <row r="365" spans="1:8" s="33" customFormat="1" ht="12.75" x14ac:dyDescent="0.25">
      <c r="A365" s="30">
        <v>23125</v>
      </c>
      <c r="B365" s="31" t="s">
        <v>614</v>
      </c>
      <c r="C365" s="40">
        <v>0</v>
      </c>
      <c r="D365" s="32">
        <v>0</v>
      </c>
      <c r="E365" s="32">
        <v>0</v>
      </c>
      <c r="F365" s="32">
        <v>0</v>
      </c>
      <c r="G365" s="17">
        <f t="shared" si="56"/>
        <v>0</v>
      </c>
      <c r="H365" s="57"/>
    </row>
    <row r="366" spans="1:8" s="33" customFormat="1" ht="12.75" x14ac:dyDescent="0.25">
      <c r="A366" s="30">
        <v>23126</v>
      </c>
      <c r="B366" s="31" t="s">
        <v>615</v>
      </c>
      <c r="C366" s="40">
        <v>0</v>
      </c>
      <c r="D366" s="32">
        <v>0</v>
      </c>
      <c r="E366" s="32">
        <v>0</v>
      </c>
      <c r="F366" s="32">
        <v>0</v>
      </c>
      <c r="G366" s="17">
        <f t="shared" si="56"/>
        <v>0</v>
      </c>
      <c r="H366" s="57"/>
    </row>
    <row r="367" spans="1:8" s="33" customFormat="1" ht="12.75" x14ac:dyDescent="0.25">
      <c r="A367" s="30">
        <v>23127</v>
      </c>
      <c r="B367" s="31" t="s">
        <v>616</v>
      </c>
      <c r="C367" s="40">
        <v>0</v>
      </c>
      <c r="D367" s="32">
        <v>0</v>
      </c>
      <c r="E367" s="32">
        <v>0</v>
      </c>
      <c r="F367" s="32">
        <v>0</v>
      </c>
      <c r="G367" s="17">
        <f t="shared" si="56"/>
        <v>0</v>
      </c>
      <c r="H367" s="57"/>
    </row>
    <row r="368" spans="1:8" s="33" customFormat="1" ht="12.75" x14ac:dyDescent="0.25">
      <c r="A368" s="30">
        <v>23128</v>
      </c>
      <c r="B368" s="31" t="s">
        <v>617</v>
      </c>
      <c r="C368" s="40">
        <v>0</v>
      </c>
      <c r="D368" s="32">
        <v>0</v>
      </c>
      <c r="E368" s="32">
        <v>0</v>
      </c>
      <c r="F368" s="32">
        <v>0</v>
      </c>
      <c r="G368" s="17">
        <f t="shared" si="56"/>
        <v>0</v>
      </c>
      <c r="H368" s="57"/>
    </row>
    <row r="369" spans="1:8" s="33" customFormat="1" ht="12.75" x14ac:dyDescent="0.25">
      <c r="A369" s="34">
        <v>232</v>
      </c>
      <c r="B369" s="35" t="s">
        <v>546</v>
      </c>
      <c r="C369" s="45">
        <f>SUM(C370:C373)</f>
        <v>0</v>
      </c>
      <c r="D369" s="36">
        <f t="shared" ref="D369:G369" si="57">SUM(D370:D373)</f>
        <v>0</v>
      </c>
      <c r="E369" s="36">
        <f t="shared" si="57"/>
        <v>0</v>
      </c>
      <c r="F369" s="36">
        <f t="shared" si="57"/>
        <v>0</v>
      </c>
      <c r="G369" s="36">
        <f t="shared" si="57"/>
        <v>0</v>
      </c>
      <c r="H369" s="57"/>
    </row>
    <row r="370" spans="1:8" s="33" customFormat="1" ht="25.5" x14ac:dyDescent="0.25">
      <c r="A370" s="30">
        <v>23201</v>
      </c>
      <c r="B370" s="31" t="s">
        <v>547</v>
      </c>
      <c r="C370" s="40">
        <v>0</v>
      </c>
      <c r="D370" s="32">
        <v>0</v>
      </c>
      <c r="E370" s="32">
        <v>0</v>
      </c>
      <c r="F370" s="32">
        <v>0</v>
      </c>
      <c r="G370" s="17">
        <f t="shared" si="56"/>
        <v>0</v>
      </c>
      <c r="H370" s="57"/>
    </row>
    <row r="371" spans="1:8" s="33" customFormat="1" ht="25.5" x14ac:dyDescent="0.25">
      <c r="A371" s="30">
        <v>23202</v>
      </c>
      <c r="B371" s="31" t="s">
        <v>548</v>
      </c>
      <c r="C371" s="40">
        <v>0</v>
      </c>
      <c r="D371" s="32">
        <v>0</v>
      </c>
      <c r="E371" s="32">
        <v>0</v>
      </c>
      <c r="F371" s="32">
        <v>0</v>
      </c>
      <c r="G371" s="17">
        <f t="shared" si="56"/>
        <v>0</v>
      </c>
      <c r="H371" s="57"/>
    </row>
    <row r="372" spans="1:8" s="33" customFormat="1" ht="25.5" x14ac:dyDescent="0.25">
      <c r="A372" s="30">
        <v>23203</v>
      </c>
      <c r="B372" s="31" t="s">
        <v>549</v>
      </c>
      <c r="C372" s="40">
        <v>0</v>
      </c>
      <c r="D372" s="32">
        <v>0</v>
      </c>
      <c r="E372" s="32">
        <v>0</v>
      </c>
      <c r="F372" s="32">
        <v>0</v>
      </c>
      <c r="G372" s="17">
        <f t="shared" si="56"/>
        <v>0</v>
      </c>
      <c r="H372" s="57"/>
    </row>
    <row r="373" spans="1:8" s="33" customFormat="1" ht="25.5" x14ac:dyDescent="0.25">
      <c r="A373" s="30">
        <v>23204</v>
      </c>
      <c r="B373" s="31" t="s">
        <v>550</v>
      </c>
      <c r="C373" s="40">
        <v>0</v>
      </c>
      <c r="D373" s="32">
        <v>0</v>
      </c>
      <c r="E373" s="32">
        <v>0</v>
      </c>
      <c r="F373" s="32">
        <v>0</v>
      </c>
      <c r="G373" s="17">
        <f t="shared" si="56"/>
        <v>0</v>
      </c>
      <c r="H373" s="57"/>
    </row>
    <row r="374" spans="1:8" s="33" customFormat="1" ht="12.75" x14ac:dyDescent="0.25">
      <c r="A374" s="34">
        <v>233</v>
      </c>
      <c r="B374" s="35" t="s">
        <v>551</v>
      </c>
      <c r="C374" s="45">
        <f>SUM(C375:C382)</f>
        <v>0</v>
      </c>
      <c r="D374" s="36">
        <f t="shared" ref="D374:G374" si="58">SUM(D375:D382)</f>
        <v>0</v>
      </c>
      <c r="E374" s="36">
        <f t="shared" si="58"/>
        <v>0</v>
      </c>
      <c r="F374" s="36">
        <f t="shared" si="58"/>
        <v>0</v>
      </c>
      <c r="G374" s="36">
        <f t="shared" si="58"/>
        <v>0</v>
      </c>
      <c r="H374" s="57"/>
    </row>
    <row r="375" spans="1:8" s="33" customFormat="1" ht="12.75" x14ac:dyDescent="0.25">
      <c r="A375" s="30">
        <v>23301</v>
      </c>
      <c r="B375" s="31" t="s">
        <v>552</v>
      </c>
      <c r="C375" s="40">
        <v>0</v>
      </c>
      <c r="D375" s="32">
        <v>0</v>
      </c>
      <c r="E375" s="32">
        <v>0</v>
      </c>
      <c r="F375" s="32">
        <v>0</v>
      </c>
      <c r="G375" s="17">
        <f t="shared" si="56"/>
        <v>0</v>
      </c>
      <c r="H375" s="57"/>
    </row>
    <row r="376" spans="1:8" s="33" customFormat="1" ht="25.5" x14ac:dyDescent="0.25">
      <c r="A376" s="30">
        <v>23302</v>
      </c>
      <c r="B376" s="31" t="s">
        <v>553</v>
      </c>
      <c r="C376" s="40">
        <v>0</v>
      </c>
      <c r="D376" s="32">
        <v>0</v>
      </c>
      <c r="E376" s="32">
        <v>0</v>
      </c>
      <c r="F376" s="32">
        <v>0</v>
      </c>
      <c r="G376" s="17">
        <f t="shared" si="56"/>
        <v>0</v>
      </c>
      <c r="H376" s="57"/>
    </row>
    <row r="377" spans="1:8" s="33" customFormat="1" ht="25.5" x14ac:dyDescent="0.25">
      <c r="A377" s="30">
        <v>23303</v>
      </c>
      <c r="B377" s="31" t="s">
        <v>554</v>
      </c>
      <c r="C377" s="40">
        <v>0</v>
      </c>
      <c r="D377" s="32">
        <v>0</v>
      </c>
      <c r="E377" s="32">
        <v>0</v>
      </c>
      <c r="F377" s="32">
        <v>0</v>
      </c>
      <c r="G377" s="17">
        <f t="shared" si="56"/>
        <v>0</v>
      </c>
      <c r="H377" s="57"/>
    </row>
    <row r="378" spans="1:8" s="33" customFormat="1" ht="25.5" x14ac:dyDescent="0.25">
      <c r="A378" s="30">
        <v>23304</v>
      </c>
      <c r="B378" s="31" t="s">
        <v>555</v>
      </c>
      <c r="C378" s="40">
        <v>0</v>
      </c>
      <c r="D378" s="32">
        <v>0</v>
      </c>
      <c r="E378" s="32">
        <v>0</v>
      </c>
      <c r="F378" s="32">
        <v>0</v>
      </c>
      <c r="G378" s="17">
        <f t="shared" si="56"/>
        <v>0</v>
      </c>
      <c r="H378" s="57"/>
    </row>
    <row r="379" spans="1:8" s="33" customFormat="1" ht="25.5" x14ac:dyDescent="0.25">
      <c r="A379" s="30">
        <v>23305</v>
      </c>
      <c r="B379" s="31" t="s">
        <v>556</v>
      </c>
      <c r="C379" s="40">
        <v>0</v>
      </c>
      <c r="D379" s="32">
        <v>0</v>
      </c>
      <c r="E379" s="32">
        <v>0</v>
      </c>
      <c r="F379" s="32">
        <v>0</v>
      </c>
      <c r="G379" s="17">
        <f t="shared" si="56"/>
        <v>0</v>
      </c>
      <c r="H379" s="57"/>
    </row>
    <row r="380" spans="1:8" s="33" customFormat="1" ht="25.5" x14ac:dyDescent="0.25">
      <c r="A380" s="30">
        <v>23306</v>
      </c>
      <c r="B380" s="31" t="s">
        <v>557</v>
      </c>
      <c r="C380" s="40">
        <v>0</v>
      </c>
      <c r="D380" s="32">
        <v>0</v>
      </c>
      <c r="E380" s="32">
        <v>0</v>
      </c>
      <c r="F380" s="32">
        <v>0</v>
      </c>
      <c r="G380" s="17">
        <f t="shared" si="56"/>
        <v>0</v>
      </c>
      <c r="H380" s="57"/>
    </row>
    <row r="381" spans="1:8" s="33" customFormat="1" ht="25.5" x14ac:dyDescent="0.25">
      <c r="A381" s="30">
        <v>23307</v>
      </c>
      <c r="B381" s="31" t="s">
        <v>558</v>
      </c>
      <c r="C381" s="40">
        <v>0</v>
      </c>
      <c r="D381" s="32">
        <v>0</v>
      </c>
      <c r="E381" s="32">
        <v>0</v>
      </c>
      <c r="F381" s="32">
        <v>0</v>
      </c>
      <c r="G381" s="17">
        <f t="shared" si="56"/>
        <v>0</v>
      </c>
      <c r="H381" s="57"/>
    </row>
    <row r="382" spans="1:8" s="33" customFormat="1" ht="12.75" x14ac:dyDescent="0.25">
      <c r="A382" s="30">
        <v>23308</v>
      </c>
      <c r="B382" s="31" t="s">
        <v>559</v>
      </c>
      <c r="C382" s="40">
        <v>0</v>
      </c>
      <c r="D382" s="32">
        <v>0</v>
      </c>
      <c r="E382" s="32">
        <v>0</v>
      </c>
      <c r="F382" s="32">
        <v>0</v>
      </c>
      <c r="G382" s="17">
        <f t="shared" si="56"/>
        <v>0</v>
      </c>
      <c r="H382" s="57"/>
    </row>
    <row r="383" spans="1:8" s="33" customFormat="1" ht="12.75" x14ac:dyDescent="0.25">
      <c r="A383" s="34">
        <v>234</v>
      </c>
      <c r="B383" s="35" t="s">
        <v>150</v>
      </c>
      <c r="C383" s="45">
        <f>SUM(C384:C391)</f>
        <v>0</v>
      </c>
      <c r="D383" s="45">
        <f>SUM(D384:D391)</f>
        <v>0</v>
      </c>
      <c r="E383" s="45">
        <f>SUM(E384:E391)</f>
        <v>0</v>
      </c>
      <c r="F383" s="45">
        <f>SUM(F384:F391)</f>
        <v>0</v>
      </c>
      <c r="G383" s="45">
        <f>SUM(G384:G391)</f>
        <v>0</v>
      </c>
      <c r="H383" s="57"/>
    </row>
    <row r="384" spans="1:8" s="33" customFormat="1" ht="12.75" x14ac:dyDescent="0.25">
      <c r="A384" s="30">
        <v>23401</v>
      </c>
      <c r="B384" s="31" t="s">
        <v>151</v>
      </c>
      <c r="C384" s="40">
        <v>0</v>
      </c>
      <c r="D384" s="32">
        <v>0</v>
      </c>
      <c r="E384" s="32">
        <v>0</v>
      </c>
      <c r="F384" s="32">
        <v>0</v>
      </c>
      <c r="G384" s="17">
        <f t="shared" si="56"/>
        <v>0</v>
      </c>
      <c r="H384" s="56"/>
    </row>
    <row r="385" spans="1:8" s="33" customFormat="1" ht="25.5" x14ac:dyDescent="0.25">
      <c r="A385" s="30">
        <v>23402</v>
      </c>
      <c r="B385" s="31" t="s">
        <v>560</v>
      </c>
      <c r="C385" s="40">
        <v>0</v>
      </c>
      <c r="D385" s="32">
        <v>0</v>
      </c>
      <c r="E385" s="32">
        <v>0</v>
      </c>
      <c r="F385" s="32">
        <v>0</v>
      </c>
      <c r="G385" s="17">
        <f t="shared" si="56"/>
        <v>0</v>
      </c>
      <c r="H385" s="56"/>
    </row>
    <row r="386" spans="1:8" s="33" customFormat="1" ht="25.5" x14ac:dyDescent="0.25">
      <c r="A386" s="30">
        <v>23403</v>
      </c>
      <c r="B386" s="31" t="s">
        <v>167</v>
      </c>
      <c r="C386" s="40">
        <v>0</v>
      </c>
      <c r="D386" s="32">
        <v>0</v>
      </c>
      <c r="E386" s="32">
        <v>0</v>
      </c>
      <c r="F386" s="32">
        <v>0</v>
      </c>
      <c r="G386" s="17">
        <f t="shared" si="56"/>
        <v>0</v>
      </c>
      <c r="H386" s="56"/>
    </row>
    <row r="387" spans="1:8" s="33" customFormat="1" ht="25.5" x14ac:dyDescent="0.25">
      <c r="A387" s="30">
        <v>23404</v>
      </c>
      <c r="B387" s="31" t="s">
        <v>561</v>
      </c>
      <c r="C387" s="40">
        <v>0</v>
      </c>
      <c r="D387" s="32">
        <v>0</v>
      </c>
      <c r="E387" s="32">
        <v>0</v>
      </c>
      <c r="F387" s="32">
        <v>0</v>
      </c>
      <c r="G387" s="17">
        <f t="shared" si="56"/>
        <v>0</v>
      </c>
      <c r="H387" s="56"/>
    </row>
    <row r="388" spans="1:8" s="33" customFormat="1" ht="25.5" x14ac:dyDescent="0.25">
      <c r="A388" s="30">
        <v>23405</v>
      </c>
      <c r="B388" s="31" t="s">
        <v>152</v>
      </c>
      <c r="C388" s="40">
        <v>0</v>
      </c>
      <c r="D388" s="32">
        <v>0</v>
      </c>
      <c r="E388" s="32">
        <v>0</v>
      </c>
      <c r="F388" s="32">
        <v>0</v>
      </c>
      <c r="G388" s="17">
        <f t="shared" si="56"/>
        <v>0</v>
      </c>
      <c r="H388" s="56"/>
    </row>
    <row r="389" spans="1:8" s="33" customFormat="1" ht="25.5" x14ac:dyDescent="0.25">
      <c r="A389" s="30">
        <v>23406</v>
      </c>
      <c r="B389" s="31" t="s">
        <v>562</v>
      </c>
      <c r="C389" s="40">
        <v>0</v>
      </c>
      <c r="D389" s="32">
        <v>0</v>
      </c>
      <c r="E389" s="32">
        <v>0</v>
      </c>
      <c r="F389" s="32">
        <v>0</v>
      </c>
      <c r="G389" s="17">
        <f t="shared" si="56"/>
        <v>0</v>
      </c>
      <c r="H389" s="56"/>
    </row>
    <row r="390" spans="1:8" s="33" customFormat="1" ht="25.5" x14ac:dyDescent="0.25">
      <c r="A390" s="30">
        <v>23407</v>
      </c>
      <c r="B390" s="31" t="s">
        <v>153</v>
      </c>
      <c r="C390" s="40"/>
      <c r="D390" s="32"/>
      <c r="E390" s="32"/>
      <c r="F390" s="32"/>
      <c r="G390" s="17"/>
      <c r="H390" s="56"/>
    </row>
    <row r="391" spans="1:8" s="33" customFormat="1" ht="12.75" x14ac:dyDescent="0.25">
      <c r="A391" s="33">
        <v>23408</v>
      </c>
      <c r="B391" s="33" t="s">
        <v>683</v>
      </c>
      <c r="C391" s="32">
        <v>0</v>
      </c>
      <c r="D391" s="32">
        <v>0</v>
      </c>
      <c r="E391" s="32">
        <v>0</v>
      </c>
      <c r="F391" s="32">
        <v>0</v>
      </c>
      <c r="G391" s="17">
        <f t="shared" si="56"/>
        <v>0</v>
      </c>
      <c r="H391" s="56"/>
    </row>
    <row r="392" spans="1:8" s="33" customFormat="1" ht="12.75" x14ac:dyDescent="0.25">
      <c r="A392" s="49">
        <v>235</v>
      </c>
      <c r="B392" s="50" t="s">
        <v>684</v>
      </c>
      <c r="C392" s="45">
        <f>SUM(C393:C394)</f>
        <v>0</v>
      </c>
      <c r="D392" s="45">
        <f>SUM(D393:D394)</f>
        <v>0</v>
      </c>
      <c r="E392" s="45">
        <f>SUM(E393:E394)</f>
        <v>0</v>
      </c>
      <c r="F392" s="45">
        <f>SUM(F393:F394)</f>
        <v>0</v>
      </c>
      <c r="G392" s="45">
        <f t="shared" ref="G392" si="59">SUM(G393:G394)</f>
        <v>0</v>
      </c>
      <c r="H392" s="56"/>
    </row>
    <row r="393" spans="1:8" s="33" customFormat="1" ht="12.75" x14ac:dyDescent="0.25">
      <c r="A393" s="53">
        <v>23501</v>
      </c>
      <c r="B393" s="48" t="s">
        <v>649</v>
      </c>
      <c r="C393" s="40">
        <v>0</v>
      </c>
      <c r="D393" s="40">
        <v>0</v>
      </c>
      <c r="E393" s="40">
        <v>0</v>
      </c>
      <c r="F393" s="40">
        <v>0</v>
      </c>
      <c r="G393" s="40">
        <v>0</v>
      </c>
      <c r="H393" s="56"/>
    </row>
    <row r="394" spans="1:8" s="33" customFormat="1" ht="12.75" x14ac:dyDescent="0.25">
      <c r="A394" s="53">
        <v>23502</v>
      </c>
      <c r="B394" s="48" t="s">
        <v>685</v>
      </c>
      <c r="C394" s="40">
        <v>0</v>
      </c>
      <c r="D394" s="40">
        <v>0</v>
      </c>
      <c r="E394" s="40">
        <v>0</v>
      </c>
      <c r="F394" s="40">
        <v>0</v>
      </c>
      <c r="G394" s="40">
        <v>0</v>
      </c>
      <c r="H394" s="56"/>
    </row>
    <row r="395" spans="1:8" s="33" customFormat="1" ht="12.75" x14ac:dyDescent="0.25">
      <c r="A395" s="49">
        <v>239</v>
      </c>
      <c r="B395" s="50" t="s">
        <v>686</v>
      </c>
      <c r="C395" s="45">
        <f>SUM(C396)</f>
        <v>0</v>
      </c>
      <c r="D395" s="45">
        <f t="shared" ref="D395:G395" si="60">SUM(D396)</f>
        <v>0</v>
      </c>
      <c r="E395" s="45">
        <f t="shared" si="60"/>
        <v>0</v>
      </c>
      <c r="F395" s="45">
        <f t="shared" si="60"/>
        <v>0</v>
      </c>
      <c r="G395" s="45">
        <f t="shared" si="60"/>
        <v>0</v>
      </c>
      <c r="H395" s="56"/>
    </row>
    <row r="396" spans="1:8" s="33" customFormat="1" ht="12.75" x14ac:dyDescent="0.25">
      <c r="A396" s="53">
        <v>23901</v>
      </c>
      <c r="B396" s="48" t="s">
        <v>687</v>
      </c>
      <c r="C396" s="40">
        <v>0</v>
      </c>
      <c r="D396" s="40">
        <v>0</v>
      </c>
      <c r="E396" s="40">
        <v>0</v>
      </c>
      <c r="F396" s="40">
        <v>0</v>
      </c>
      <c r="G396" s="40">
        <v>0</v>
      </c>
      <c r="H396" s="56"/>
    </row>
    <row r="397" spans="1:8" s="33" customFormat="1" ht="12.75" x14ac:dyDescent="0.25">
      <c r="A397" s="49">
        <v>31</v>
      </c>
      <c r="B397" s="50" t="s">
        <v>688</v>
      </c>
      <c r="C397" s="45">
        <f>+C398+C401+C404</f>
        <v>0</v>
      </c>
      <c r="D397" s="36">
        <f t="shared" ref="D397:G397" si="61">+D398+D401+D404</f>
        <v>0</v>
      </c>
      <c r="E397" s="36">
        <f t="shared" si="61"/>
        <v>0</v>
      </c>
      <c r="F397" s="36">
        <f t="shared" si="61"/>
        <v>0</v>
      </c>
      <c r="G397" s="36">
        <f t="shared" si="61"/>
        <v>0</v>
      </c>
      <c r="H397" s="57"/>
    </row>
    <row r="398" spans="1:8" s="33" customFormat="1" ht="12.75" x14ac:dyDescent="0.25">
      <c r="A398" s="34">
        <v>311</v>
      </c>
      <c r="B398" s="35" t="s">
        <v>689</v>
      </c>
      <c r="C398" s="45">
        <f>SUM(C399:C400)</f>
        <v>0</v>
      </c>
      <c r="D398" s="36">
        <f t="shared" ref="D398:G398" si="62">SUM(D399:D400)</f>
        <v>0</v>
      </c>
      <c r="E398" s="36">
        <f t="shared" si="62"/>
        <v>0</v>
      </c>
      <c r="F398" s="36">
        <f t="shared" si="62"/>
        <v>0</v>
      </c>
      <c r="G398" s="36">
        <f t="shared" si="62"/>
        <v>0</v>
      </c>
      <c r="H398" s="57"/>
    </row>
    <row r="399" spans="1:8" s="33" customFormat="1" ht="25.5" x14ac:dyDescent="0.25">
      <c r="A399" s="30">
        <v>31101</v>
      </c>
      <c r="B399" s="31" t="s">
        <v>563</v>
      </c>
      <c r="C399" s="40">
        <v>0</v>
      </c>
      <c r="D399" s="32">
        <v>0</v>
      </c>
      <c r="E399" s="32">
        <v>0</v>
      </c>
      <c r="F399" s="32">
        <v>0</v>
      </c>
      <c r="G399" s="17">
        <f t="shared" ref="G399:G405" si="63">+D399-C399</f>
        <v>0</v>
      </c>
      <c r="H399" s="57"/>
    </row>
    <row r="400" spans="1:8" s="33" customFormat="1" ht="25.5" x14ac:dyDescent="0.25">
      <c r="A400" s="30">
        <v>31102</v>
      </c>
      <c r="B400" s="31" t="s">
        <v>564</v>
      </c>
      <c r="C400" s="40">
        <v>0</v>
      </c>
      <c r="D400" s="32">
        <v>0</v>
      </c>
      <c r="E400" s="32">
        <v>0</v>
      </c>
      <c r="F400" s="32">
        <v>0</v>
      </c>
      <c r="G400" s="17">
        <f t="shared" si="63"/>
        <v>0</v>
      </c>
      <c r="H400" s="57"/>
    </row>
    <row r="401" spans="1:8" s="33" customFormat="1" ht="12.75" x14ac:dyDescent="0.25">
      <c r="A401" s="34">
        <v>312</v>
      </c>
      <c r="B401" s="35" t="s">
        <v>690</v>
      </c>
      <c r="C401" s="45">
        <f>SUM(C402:C403)</f>
        <v>0</v>
      </c>
      <c r="D401" s="36">
        <f t="shared" ref="D401:G401" si="64">SUM(D402:D403)</f>
        <v>0</v>
      </c>
      <c r="E401" s="36">
        <f t="shared" si="64"/>
        <v>0</v>
      </c>
      <c r="F401" s="36">
        <f t="shared" si="64"/>
        <v>0</v>
      </c>
      <c r="G401" s="36">
        <f t="shared" si="64"/>
        <v>0</v>
      </c>
      <c r="H401" s="57"/>
    </row>
    <row r="402" spans="1:8" s="33" customFormat="1" ht="25.5" x14ac:dyDescent="0.25">
      <c r="A402" s="30">
        <v>31201</v>
      </c>
      <c r="B402" s="31" t="s">
        <v>154</v>
      </c>
      <c r="C402" s="40">
        <v>0</v>
      </c>
      <c r="D402" s="32">
        <v>0</v>
      </c>
      <c r="E402" s="32">
        <v>0</v>
      </c>
      <c r="F402" s="32">
        <v>0</v>
      </c>
      <c r="G402" s="17">
        <f t="shared" si="63"/>
        <v>0</v>
      </c>
      <c r="H402" s="56"/>
    </row>
    <row r="403" spans="1:8" s="33" customFormat="1" ht="25.5" x14ac:dyDescent="0.25">
      <c r="A403" s="30">
        <v>31202</v>
      </c>
      <c r="B403" s="31" t="s">
        <v>565</v>
      </c>
      <c r="C403" s="40">
        <v>0</v>
      </c>
      <c r="D403" s="32">
        <v>0</v>
      </c>
      <c r="E403" s="32">
        <v>0</v>
      </c>
      <c r="F403" s="32">
        <v>0</v>
      </c>
      <c r="G403" s="17">
        <f t="shared" si="63"/>
        <v>0</v>
      </c>
      <c r="H403" s="56"/>
    </row>
    <row r="404" spans="1:8" s="33" customFormat="1" ht="12.75" x14ac:dyDescent="0.25">
      <c r="A404" s="34">
        <v>313</v>
      </c>
      <c r="B404" s="35" t="s">
        <v>566</v>
      </c>
      <c r="C404" s="45">
        <f>SUM(C405)</f>
        <v>0</v>
      </c>
      <c r="D404" s="36">
        <f>SUM(D405)</f>
        <v>0</v>
      </c>
      <c r="E404" s="36">
        <f t="shared" ref="E404:G404" si="65">SUM(E405)</f>
        <v>0</v>
      </c>
      <c r="F404" s="36">
        <f t="shared" si="65"/>
        <v>0</v>
      </c>
      <c r="G404" s="36">
        <f t="shared" si="65"/>
        <v>0</v>
      </c>
      <c r="H404" s="56"/>
    </row>
    <row r="405" spans="1:8" s="33" customFormat="1" ht="12.75" x14ac:dyDescent="0.25">
      <c r="A405" s="30">
        <v>31301</v>
      </c>
      <c r="B405" s="31" t="s">
        <v>567</v>
      </c>
      <c r="C405" s="40">
        <v>0</v>
      </c>
      <c r="D405" s="32">
        <v>0</v>
      </c>
      <c r="E405" s="32">
        <v>0</v>
      </c>
      <c r="F405" s="32">
        <v>0</v>
      </c>
      <c r="G405" s="17">
        <f t="shared" si="63"/>
        <v>0</v>
      </c>
      <c r="H405" s="56"/>
    </row>
    <row r="406" spans="1:8" s="33" customFormat="1" ht="12.75" x14ac:dyDescent="0.25">
      <c r="A406" s="34">
        <v>32</v>
      </c>
      <c r="B406" s="35" t="s">
        <v>691</v>
      </c>
      <c r="C406" s="45">
        <f>C407+C416+C425</f>
        <v>0</v>
      </c>
      <c r="D406" s="36">
        <f>D407+D416+D425</f>
        <v>0</v>
      </c>
      <c r="E406" s="36">
        <f>E407+E416+E425</f>
        <v>0</v>
      </c>
      <c r="F406" s="36">
        <f>F407+F416+F425</f>
        <v>0</v>
      </c>
      <c r="G406" s="36">
        <f>G407+G416+G425</f>
        <v>0</v>
      </c>
      <c r="H406" s="57"/>
    </row>
    <row r="407" spans="1:8" s="33" customFormat="1" ht="12.75" x14ac:dyDescent="0.25">
      <c r="A407" s="34">
        <v>321</v>
      </c>
      <c r="B407" s="39" t="s">
        <v>692</v>
      </c>
      <c r="C407" s="45">
        <f>SUM(C408:C415)</f>
        <v>0</v>
      </c>
      <c r="D407" s="36">
        <f t="shared" ref="D407:F407" si="66">SUM(D408:D415)</f>
        <v>0</v>
      </c>
      <c r="E407" s="36">
        <f t="shared" si="66"/>
        <v>0</v>
      </c>
      <c r="F407" s="36">
        <f t="shared" si="66"/>
        <v>0</v>
      </c>
      <c r="G407" s="36">
        <f t="shared" ref="G407" si="67">SUM(G408:G415)</f>
        <v>0</v>
      </c>
      <c r="H407" s="57"/>
    </row>
    <row r="408" spans="1:8" s="33" customFormat="1" ht="25.5" x14ac:dyDescent="0.2">
      <c r="A408" s="30">
        <v>32101</v>
      </c>
      <c r="B408" s="47" t="s">
        <v>168</v>
      </c>
      <c r="C408" s="40">
        <v>0</v>
      </c>
      <c r="D408" s="40">
        <v>0</v>
      </c>
      <c r="E408" s="40">
        <v>0</v>
      </c>
      <c r="F408" s="40">
        <v>0</v>
      </c>
      <c r="G408" s="17">
        <f t="shared" ref="G408:G433" si="68">+D408-C408</f>
        <v>0</v>
      </c>
      <c r="H408" s="56"/>
    </row>
    <row r="409" spans="1:8" s="33" customFormat="1" ht="25.5" x14ac:dyDescent="0.2">
      <c r="A409" s="30">
        <v>32102</v>
      </c>
      <c r="B409" s="47" t="s">
        <v>568</v>
      </c>
      <c r="C409" s="40">
        <v>0</v>
      </c>
      <c r="D409" s="40">
        <v>0</v>
      </c>
      <c r="E409" s="40">
        <v>0</v>
      </c>
      <c r="F409" s="40">
        <v>0</v>
      </c>
      <c r="G409" s="17">
        <f t="shared" si="68"/>
        <v>0</v>
      </c>
      <c r="H409" s="56"/>
    </row>
    <row r="410" spans="1:8" s="33" customFormat="1" ht="25.5" x14ac:dyDescent="0.2">
      <c r="A410" s="30">
        <v>32103</v>
      </c>
      <c r="B410" s="47" t="s">
        <v>618</v>
      </c>
      <c r="C410" s="40">
        <v>0</v>
      </c>
      <c r="D410" s="40">
        <v>0</v>
      </c>
      <c r="E410" s="40">
        <v>0</v>
      </c>
      <c r="F410" s="40">
        <v>0</v>
      </c>
      <c r="G410" s="17">
        <f t="shared" si="68"/>
        <v>0</v>
      </c>
      <c r="H410" s="56"/>
    </row>
    <row r="411" spans="1:8" s="33" customFormat="1" ht="25.5" x14ac:dyDescent="0.2">
      <c r="A411" s="30">
        <v>32104</v>
      </c>
      <c r="B411" s="47" t="s">
        <v>569</v>
      </c>
      <c r="C411" s="40">
        <v>0</v>
      </c>
      <c r="D411" s="40">
        <v>0</v>
      </c>
      <c r="E411" s="40">
        <v>0</v>
      </c>
      <c r="F411" s="40">
        <v>0</v>
      </c>
      <c r="G411" s="17">
        <f t="shared" si="68"/>
        <v>0</v>
      </c>
      <c r="H411" s="56"/>
    </row>
    <row r="412" spans="1:8" s="33" customFormat="1" ht="12.75" x14ac:dyDescent="0.2">
      <c r="A412" s="30">
        <v>32105</v>
      </c>
      <c r="B412" s="47" t="s">
        <v>570</v>
      </c>
      <c r="C412" s="40">
        <v>0</v>
      </c>
      <c r="D412" s="40">
        <v>0</v>
      </c>
      <c r="E412" s="40">
        <v>0</v>
      </c>
      <c r="F412" s="40">
        <v>0</v>
      </c>
      <c r="G412" s="17">
        <f t="shared" si="68"/>
        <v>0</v>
      </c>
      <c r="H412" s="56"/>
    </row>
    <row r="413" spans="1:8" s="33" customFormat="1" ht="25.5" x14ac:dyDescent="0.2">
      <c r="A413" s="30">
        <v>32106</v>
      </c>
      <c r="B413" s="47" t="s">
        <v>571</v>
      </c>
      <c r="C413" s="40">
        <v>0</v>
      </c>
      <c r="D413" s="40">
        <v>0</v>
      </c>
      <c r="E413" s="40">
        <v>0</v>
      </c>
      <c r="F413" s="40">
        <v>0</v>
      </c>
      <c r="G413" s="17">
        <f t="shared" si="68"/>
        <v>0</v>
      </c>
      <c r="H413" s="56"/>
    </row>
    <row r="414" spans="1:8" s="33" customFormat="1" ht="25.5" x14ac:dyDescent="0.2">
      <c r="A414" s="30">
        <v>32107</v>
      </c>
      <c r="B414" s="47" t="s">
        <v>572</v>
      </c>
      <c r="C414" s="40">
        <v>0</v>
      </c>
      <c r="D414" s="40">
        <v>0</v>
      </c>
      <c r="E414" s="40">
        <v>0</v>
      </c>
      <c r="F414" s="40">
        <v>0</v>
      </c>
      <c r="G414" s="17">
        <f t="shared" si="68"/>
        <v>0</v>
      </c>
      <c r="H414" s="56"/>
    </row>
    <row r="415" spans="1:8" s="33" customFormat="1" ht="12.75" x14ac:dyDescent="0.2">
      <c r="A415" s="30">
        <v>32108</v>
      </c>
      <c r="B415" s="47" t="s">
        <v>573</v>
      </c>
      <c r="C415" s="40">
        <v>0</v>
      </c>
      <c r="D415" s="40">
        <v>0</v>
      </c>
      <c r="E415" s="40">
        <v>0</v>
      </c>
      <c r="F415" s="40">
        <v>0</v>
      </c>
      <c r="G415" s="17">
        <f t="shared" si="68"/>
        <v>0</v>
      </c>
      <c r="H415" s="56"/>
    </row>
    <row r="416" spans="1:8" s="33" customFormat="1" ht="12.75" x14ac:dyDescent="0.25">
      <c r="A416" s="34">
        <v>322</v>
      </c>
      <c r="B416" s="41" t="s">
        <v>693</v>
      </c>
      <c r="C416" s="45">
        <f>SUM(C417:C424)</f>
        <v>0</v>
      </c>
      <c r="D416" s="36">
        <f>SUM(D417:D424)</f>
        <v>0</v>
      </c>
      <c r="E416" s="36">
        <f>SUM(E417:E424)</f>
        <v>0</v>
      </c>
      <c r="F416" s="36">
        <f>SUM(F417:F424)</f>
        <v>0</v>
      </c>
      <c r="G416" s="36">
        <f>SUM(G417:G424)</f>
        <v>0</v>
      </c>
      <c r="H416" s="57"/>
    </row>
    <row r="417" spans="1:8" s="33" customFormat="1" ht="25.5" x14ac:dyDescent="0.25">
      <c r="A417" s="30">
        <v>32201</v>
      </c>
      <c r="B417" s="31" t="s">
        <v>155</v>
      </c>
      <c r="C417" s="40">
        <v>0</v>
      </c>
      <c r="D417" s="32">
        <v>0</v>
      </c>
      <c r="E417" s="32">
        <v>0</v>
      </c>
      <c r="F417" s="32">
        <v>0</v>
      </c>
      <c r="G417" s="17">
        <f t="shared" si="68"/>
        <v>0</v>
      </c>
      <c r="H417" s="56"/>
    </row>
    <row r="418" spans="1:8" s="33" customFormat="1" ht="25.5" x14ac:dyDescent="0.25">
      <c r="A418" s="30">
        <v>32202</v>
      </c>
      <c r="B418" s="31" t="s">
        <v>574</v>
      </c>
      <c r="C418" s="40">
        <v>0</v>
      </c>
      <c r="D418" s="32">
        <v>0</v>
      </c>
      <c r="E418" s="32">
        <v>0</v>
      </c>
      <c r="F418" s="32">
        <v>0</v>
      </c>
      <c r="G418" s="17">
        <f t="shared" si="68"/>
        <v>0</v>
      </c>
      <c r="H418" s="56"/>
    </row>
    <row r="419" spans="1:8" s="33" customFormat="1" ht="25.5" x14ac:dyDescent="0.25">
      <c r="A419" s="30">
        <v>32203</v>
      </c>
      <c r="B419" s="31" t="s">
        <v>575</v>
      </c>
      <c r="C419" s="40">
        <v>0</v>
      </c>
      <c r="D419" s="32">
        <v>0</v>
      </c>
      <c r="E419" s="32">
        <v>0</v>
      </c>
      <c r="F419" s="32">
        <v>0</v>
      </c>
      <c r="G419" s="17">
        <f t="shared" si="68"/>
        <v>0</v>
      </c>
      <c r="H419" s="56"/>
    </row>
    <row r="420" spans="1:8" s="33" customFormat="1" ht="25.5" x14ac:dyDescent="0.25">
      <c r="A420" s="30">
        <v>32204</v>
      </c>
      <c r="B420" s="31" t="s">
        <v>576</v>
      </c>
      <c r="C420" s="40">
        <v>0</v>
      </c>
      <c r="D420" s="32">
        <v>0</v>
      </c>
      <c r="E420" s="32">
        <v>0</v>
      </c>
      <c r="F420" s="32">
        <v>0</v>
      </c>
      <c r="G420" s="17">
        <f t="shared" si="68"/>
        <v>0</v>
      </c>
      <c r="H420" s="56"/>
    </row>
    <row r="421" spans="1:8" s="33" customFormat="1" ht="12.75" x14ac:dyDescent="0.25">
      <c r="A421" s="30">
        <v>32205</v>
      </c>
      <c r="B421" s="31" t="s">
        <v>577</v>
      </c>
      <c r="C421" s="40">
        <v>0</v>
      </c>
      <c r="D421" s="32">
        <v>0</v>
      </c>
      <c r="E421" s="32">
        <v>0</v>
      </c>
      <c r="F421" s="32">
        <v>0</v>
      </c>
      <c r="G421" s="17">
        <f t="shared" si="68"/>
        <v>0</v>
      </c>
      <c r="H421" s="56"/>
    </row>
    <row r="422" spans="1:8" s="33" customFormat="1" ht="25.5" x14ac:dyDescent="0.25">
      <c r="A422" s="30">
        <v>32206</v>
      </c>
      <c r="B422" s="31" t="s">
        <v>578</v>
      </c>
      <c r="C422" s="40">
        <v>0</v>
      </c>
      <c r="D422" s="32">
        <v>0</v>
      </c>
      <c r="E422" s="32">
        <v>0</v>
      </c>
      <c r="F422" s="32">
        <v>0</v>
      </c>
      <c r="G422" s="17">
        <f t="shared" si="68"/>
        <v>0</v>
      </c>
      <c r="H422" s="56"/>
    </row>
    <row r="423" spans="1:8" s="33" customFormat="1" ht="25.5" x14ac:dyDescent="0.25">
      <c r="A423" s="30">
        <v>32207</v>
      </c>
      <c r="B423" s="31" t="s">
        <v>579</v>
      </c>
      <c r="C423" s="40">
        <v>0</v>
      </c>
      <c r="D423" s="32">
        <v>0</v>
      </c>
      <c r="E423" s="32">
        <v>0</v>
      </c>
      <c r="F423" s="32">
        <v>0</v>
      </c>
      <c r="G423" s="17">
        <f t="shared" si="68"/>
        <v>0</v>
      </c>
      <c r="H423" s="56"/>
    </row>
    <row r="424" spans="1:8" s="33" customFormat="1" ht="12.75" x14ac:dyDescent="0.25">
      <c r="A424" s="30">
        <v>32208</v>
      </c>
      <c r="B424" s="31" t="s">
        <v>156</v>
      </c>
      <c r="C424" s="40">
        <v>0</v>
      </c>
      <c r="D424" s="32">
        <v>0</v>
      </c>
      <c r="E424" s="32">
        <v>0</v>
      </c>
      <c r="F424" s="32">
        <v>0</v>
      </c>
      <c r="G424" s="17">
        <f t="shared" si="68"/>
        <v>0</v>
      </c>
      <c r="H424" s="56"/>
    </row>
    <row r="425" spans="1:8" s="33" customFormat="1" ht="25.5" x14ac:dyDescent="0.25">
      <c r="A425" s="34">
        <v>323</v>
      </c>
      <c r="B425" s="35" t="s">
        <v>694</v>
      </c>
      <c r="C425" s="45">
        <f>SUM(C426:C433)</f>
        <v>0</v>
      </c>
      <c r="D425" s="36">
        <f t="shared" ref="D425:G425" si="69">SUM(D426:D433)</f>
        <v>0</v>
      </c>
      <c r="E425" s="36">
        <f>SUM(E426:E433)</f>
        <v>0</v>
      </c>
      <c r="F425" s="36">
        <f t="shared" si="69"/>
        <v>0</v>
      </c>
      <c r="G425" s="36">
        <f t="shared" si="69"/>
        <v>0</v>
      </c>
      <c r="H425" s="57"/>
    </row>
    <row r="426" spans="1:8" s="33" customFormat="1" ht="25.5" x14ac:dyDescent="0.25">
      <c r="A426" s="30">
        <v>32301</v>
      </c>
      <c r="B426" s="31" t="s">
        <v>580</v>
      </c>
      <c r="C426" s="40">
        <v>0</v>
      </c>
      <c r="D426" s="32">
        <v>0</v>
      </c>
      <c r="E426" s="32">
        <v>0</v>
      </c>
      <c r="F426" s="32">
        <v>0</v>
      </c>
      <c r="G426" s="17">
        <f t="shared" si="68"/>
        <v>0</v>
      </c>
      <c r="H426" s="57"/>
    </row>
    <row r="427" spans="1:8" s="33" customFormat="1" ht="25.5" x14ac:dyDescent="0.25">
      <c r="A427" s="30">
        <v>32302</v>
      </c>
      <c r="B427" s="31" t="s">
        <v>581</v>
      </c>
      <c r="C427" s="40">
        <v>0</v>
      </c>
      <c r="D427" s="32">
        <v>0</v>
      </c>
      <c r="E427" s="32">
        <v>0</v>
      </c>
      <c r="F427" s="32">
        <v>0</v>
      </c>
      <c r="G427" s="17">
        <f t="shared" si="68"/>
        <v>0</v>
      </c>
      <c r="H427" s="57"/>
    </row>
    <row r="428" spans="1:8" s="33" customFormat="1" ht="25.5" x14ac:dyDescent="0.25">
      <c r="A428" s="30">
        <v>32303</v>
      </c>
      <c r="B428" s="31" t="s">
        <v>582</v>
      </c>
      <c r="C428" s="40">
        <v>0</v>
      </c>
      <c r="D428" s="32">
        <v>0</v>
      </c>
      <c r="E428" s="32">
        <v>0</v>
      </c>
      <c r="F428" s="32">
        <v>0</v>
      </c>
      <c r="G428" s="17">
        <f t="shared" si="68"/>
        <v>0</v>
      </c>
      <c r="H428" s="57"/>
    </row>
    <row r="429" spans="1:8" s="33" customFormat="1" ht="25.5" x14ac:dyDescent="0.25">
      <c r="A429" s="30">
        <v>32304</v>
      </c>
      <c r="B429" s="31" t="s">
        <v>583</v>
      </c>
      <c r="C429" s="40">
        <v>0</v>
      </c>
      <c r="D429" s="32">
        <v>0</v>
      </c>
      <c r="E429" s="32">
        <v>0</v>
      </c>
      <c r="F429" s="32">
        <v>0</v>
      </c>
      <c r="G429" s="17">
        <f t="shared" si="68"/>
        <v>0</v>
      </c>
      <c r="H429" s="57"/>
    </row>
    <row r="430" spans="1:8" s="33" customFormat="1" ht="25.5" x14ac:dyDescent="0.25">
      <c r="A430" s="30">
        <v>32305</v>
      </c>
      <c r="B430" s="31" t="s">
        <v>584</v>
      </c>
      <c r="C430" s="40">
        <v>0</v>
      </c>
      <c r="D430" s="32">
        <v>0</v>
      </c>
      <c r="E430" s="32">
        <v>0</v>
      </c>
      <c r="F430" s="32">
        <v>0</v>
      </c>
      <c r="G430" s="17">
        <f t="shared" si="68"/>
        <v>0</v>
      </c>
      <c r="H430" s="57"/>
    </row>
    <row r="431" spans="1:8" s="33" customFormat="1" ht="25.5" x14ac:dyDescent="0.25">
      <c r="A431" s="30">
        <v>32306</v>
      </c>
      <c r="B431" s="31" t="s">
        <v>585</v>
      </c>
      <c r="C431" s="40">
        <v>0</v>
      </c>
      <c r="D431" s="32">
        <v>0</v>
      </c>
      <c r="E431" s="32">
        <v>0</v>
      </c>
      <c r="F431" s="32">
        <v>0</v>
      </c>
      <c r="G431" s="17">
        <f t="shared" si="68"/>
        <v>0</v>
      </c>
      <c r="H431" s="57"/>
    </row>
    <row r="432" spans="1:8" s="33" customFormat="1" ht="25.5" x14ac:dyDescent="0.25">
      <c r="A432" s="30">
        <v>32307</v>
      </c>
      <c r="B432" s="31" t="s">
        <v>586</v>
      </c>
      <c r="C432" s="40">
        <v>0</v>
      </c>
      <c r="D432" s="32">
        <v>0</v>
      </c>
      <c r="E432" s="32">
        <v>0</v>
      </c>
      <c r="F432" s="32">
        <v>0</v>
      </c>
      <c r="G432" s="17">
        <f t="shared" si="68"/>
        <v>0</v>
      </c>
      <c r="H432" s="57"/>
    </row>
    <row r="433" spans="1:8" s="33" customFormat="1" ht="25.5" x14ac:dyDescent="0.25">
      <c r="A433" s="30">
        <v>32308</v>
      </c>
      <c r="B433" s="31" t="s">
        <v>157</v>
      </c>
      <c r="C433" s="40">
        <v>0</v>
      </c>
      <c r="D433" s="32">
        <v>0</v>
      </c>
      <c r="E433" s="32">
        <v>0</v>
      </c>
      <c r="F433" s="32">
        <v>0</v>
      </c>
      <c r="G433" s="17">
        <f t="shared" si="68"/>
        <v>0</v>
      </c>
      <c r="H433" s="56"/>
    </row>
    <row r="434" spans="1:8" ht="14.25" customHeight="1" x14ac:dyDescent="0.25">
      <c r="A434" s="67" t="s">
        <v>120</v>
      </c>
      <c r="B434" s="67"/>
      <c r="C434" s="46">
        <f>+C8+C83+C165+C180+C187+C207+C221+C252+C291+C313+C349+C397+C406</f>
        <v>0</v>
      </c>
      <c r="D434" s="46">
        <f>+D8+D83+D165+D180+D187+D207+D221+D252+D291+D313+D349+D397+D406</f>
        <v>0</v>
      </c>
      <c r="E434" s="46">
        <f>+E8+E83+E165+E180+E187+E207+E221+E252+E291+E313+E349+E397+E406</f>
        <v>0</v>
      </c>
      <c r="F434" s="46">
        <f>+F8+F83+F165+F180+F187+F207+F221+F252+F291+F313+F349+F397+F406</f>
        <v>0</v>
      </c>
      <c r="G434" s="46">
        <f>+G8+G83+G165+G180+G187+G207+G221+G252+G291+G313+G349+G397+G406</f>
        <v>0</v>
      </c>
      <c r="H434" s="55"/>
    </row>
    <row r="435" spans="1:8" ht="14.25" customHeight="1" x14ac:dyDescent="0.2">
      <c r="C435" s="20"/>
      <c r="D435" s="20"/>
      <c r="E435" s="20"/>
      <c r="F435" s="20"/>
      <c r="G435" s="6"/>
      <c r="H435" s="6"/>
    </row>
    <row r="436" spans="1:8" ht="14.25" customHeight="1" x14ac:dyDescent="0.2">
      <c r="C436" s="20"/>
      <c r="D436" s="20"/>
      <c r="E436" s="20"/>
      <c r="F436" s="20"/>
      <c r="G436" s="6"/>
      <c r="H436" s="6"/>
    </row>
    <row r="437" spans="1:8" ht="14.25" customHeight="1" x14ac:dyDescent="0.2">
      <c r="A437" s="62" t="s">
        <v>177</v>
      </c>
      <c r="B437" s="62"/>
      <c r="C437" s="62"/>
      <c r="D437" s="62"/>
      <c r="E437" s="62"/>
      <c r="F437" s="62"/>
      <c r="G437" s="62"/>
      <c r="H437" s="62"/>
    </row>
    <row r="438" spans="1:8" ht="14.25" customHeight="1" x14ac:dyDescent="0.2">
      <c r="A438" s="21"/>
      <c r="B438" s="22"/>
      <c r="C438" s="23"/>
      <c r="D438" s="24"/>
      <c r="E438" s="23"/>
      <c r="F438" s="23"/>
      <c r="G438" s="24"/>
      <c r="H438" s="23"/>
    </row>
    <row r="439" spans="1:8" ht="14.25" customHeight="1" x14ac:dyDescent="0.2">
      <c r="A439" s="21"/>
      <c r="B439" s="22"/>
      <c r="C439" s="23"/>
      <c r="D439" s="24"/>
      <c r="E439" s="23"/>
      <c r="F439" s="23"/>
      <c r="G439" s="24"/>
      <c r="H439" s="23"/>
    </row>
    <row r="440" spans="1:8" ht="14.25" customHeight="1" x14ac:dyDescent="0.2">
      <c r="A440" s="22"/>
      <c r="B440" s="23"/>
      <c r="C440" s="24"/>
      <c r="D440" s="23"/>
      <c r="E440" s="23"/>
    </row>
    <row r="441" spans="1:8" ht="12.75" x14ac:dyDescent="0.2">
      <c r="B441" s="22" t="s">
        <v>178</v>
      </c>
      <c r="C441" s="23"/>
      <c r="E441" s="22" t="s">
        <v>178</v>
      </c>
      <c r="F441" s="23"/>
    </row>
    <row r="442" spans="1:8" ht="14.25" customHeight="1" x14ac:dyDescent="0.2">
      <c r="B442" s="22"/>
      <c r="C442" s="23"/>
      <c r="E442" s="22"/>
      <c r="F442" s="23"/>
    </row>
    <row r="443" spans="1:8" ht="14.25" customHeight="1" x14ac:dyDescent="0.2">
      <c r="B443" s="22" t="s">
        <v>179</v>
      </c>
      <c r="C443" s="22"/>
      <c r="E443" s="22" t="s">
        <v>180</v>
      </c>
      <c r="F443" s="22"/>
    </row>
    <row r="444" spans="1:8" ht="14.25" customHeight="1" x14ac:dyDescent="0.2">
      <c r="B444" s="29" t="s">
        <v>181</v>
      </c>
      <c r="C444" s="22"/>
      <c r="E444" s="28" t="s">
        <v>647</v>
      </c>
      <c r="F444" s="28"/>
    </row>
    <row r="445" spans="1:8" ht="14.25" customHeight="1" x14ac:dyDescent="0.25">
      <c r="A445" s="19"/>
      <c r="B445" s="5"/>
      <c r="E445" s="4"/>
    </row>
    <row r="446" spans="1:8" ht="14.25" customHeight="1" x14ac:dyDescent="0.25">
      <c r="A446" s="19"/>
      <c r="B446" s="5"/>
      <c r="E446" s="4"/>
    </row>
    <row r="450" spans="2:4" ht="14.25" customHeight="1" x14ac:dyDescent="0.25">
      <c r="C450" s="5" t="s">
        <v>178</v>
      </c>
    </row>
    <row r="452" spans="2:4" ht="14.25" customHeight="1" x14ac:dyDescent="0.2">
      <c r="B452" s="21"/>
      <c r="C452" s="22" t="s">
        <v>180</v>
      </c>
    </row>
    <row r="453" spans="2:4" ht="14.25" customHeight="1" x14ac:dyDescent="0.2">
      <c r="B453" s="21"/>
      <c r="C453" s="22" t="s">
        <v>648</v>
      </c>
    </row>
    <row r="454" spans="2:4" ht="14.25" customHeight="1" x14ac:dyDescent="0.2">
      <c r="B454" s="22"/>
      <c r="C454" s="22"/>
    </row>
    <row r="455" spans="2:4" ht="14.25" customHeight="1" x14ac:dyDescent="0.2">
      <c r="C455" s="29"/>
      <c r="D455" s="29"/>
    </row>
  </sheetData>
  <mergeCells count="7">
    <mergeCell ref="A437:H437"/>
    <mergeCell ref="A1:H1"/>
    <mergeCell ref="A2:H2"/>
    <mergeCell ref="A3:H3"/>
    <mergeCell ref="A4:B4"/>
    <mergeCell ref="A5:H5"/>
    <mergeCell ref="A434:B434"/>
  </mergeCells>
  <conditionalFormatting sqref="E441:E444">
    <cfRule type="duplicateValues" dxfId="0" priority="2"/>
  </conditionalFormatting>
  <printOptions horizontalCentered="1"/>
  <pageMargins left="0.35433070866141736" right="0.23622047244094491" top="0.74803149606299213" bottom="0.74803149606299213" header="0.31496062992125984" footer="0.31496062992125984"/>
  <pageSetup scale="65" orientation="portrait" r:id="rId1"/>
  <ignoredErrors>
    <ignoredError sqref="G26 G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917"/>
  <sheetViews>
    <sheetView workbookViewId="0">
      <selection activeCell="A3" sqref="A3:D917"/>
    </sheetView>
  </sheetViews>
  <sheetFormatPr baseColWidth="10" defaultRowHeight="15" x14ac:dyDescent="0.25"/>
  <cols>
    <col min="1" max="1" width="9.85546875" customWidth="1"/>
    <col min="2" max="2" width="37.7109375" customWidth="1"/>
    <col min="3" max="3" width="13" customWidth="1"/>
    <col min="4" max="4" width="43.28515625" customWidth="1"/>
  </cols>
  <sheetData>
    <row r="1" spans="1:4" x14ac:dyDescent="0.25">
      <c r="A1" s="68" t="s">
        <v>656</v>
      </c>
      <c r="B1" s="68"/>
      <c r="C1" s="68"/>
      <c r="D1" s="68"/>
    </row>
    <row r="2" spans="1:4" x14ac:dyDescent="0.25">
      <c r="A2" s="59" t="s">
        <v>650</v>
      </c>
      <c r="B2" s="59" t="s">
        <v>182</v>
      </c>
      <c r="C2" s="60"/>
      <c r="D2" s="59" t="s">
        <v>183</v>
      </c>
    </row>
    <row r="3" spans="1:4" x14ac:dyDescent="0.25">
      <c r="A3" s="26" t="s">
        <v>650</v>
      </c>
      <c r="B3" s="25" t="s">
        <v>626</v>
      </c>
      <c r="C3" s="26" t="s">
        <v>651</v>
      </c>
      <c r="D3" s="25" t="s">
        <v>652</v>
      </c>
    </row>
    <row r="4" spans="1:4" x14ac:dyDescent="0.25">
      <c r="A4" s="26">
        <v>11402</v>
      </c>
      <c r="B4" s="25" t="s">
        <v>202</v>
      </c>
      <c r="C4" s="26">
        <v>51162</v>
      </c>
      <c r="D4" s="25" t="s">
        <v>203</v>
      </c>
    </row>
    <row r="5" spans="1:4" x14ac:dyDescent="0.25">
      <c r="A5" s="26">
        <v>11403</v>
      </c>
      <c r="B5" s="25" t="s">
        <v>36</v>
      </c>
      <c r="C5" s="26">
        <v>51163</v>
      </c>
      <c r="D5" s="25" t="s">
        <v>204</v>
      </c>
    </row>
    <row r="6" spans="1:4" x14ac:dyDescent="0.25">
      <c r="A6" s="26">
        <v>11404</v>
      </c>
      <c r="B6" s="25" t="s">
        <v>37</v>
      </c>
      <c r="C6" s="26">
        <v>51164</v>
      </c>
      <c r="D6" s="25" t="s">
        <v>205</v>
      </c>
    </row>
    <row r="7" spans="1:4" x14ac:dyDescent="0.25">
      <c r="A7" s="26">
        <v>11405</v>
      </c>
      <c r="B7" s="25" t="s">
        <v>206</v>
      </c>
      <c r="C7" s="26">
        <v>51121</v>
      </c>
      <c r="D7" s="25" t="s">
        <v>190</v>
      </c>
    </row>
    <row r="8" spans="1:4" x14ac:dyDescent="0.25">
      <c r="A8" s="26">
        <v>11406</v>
      </c>
      <c r="B8" s="25" t="s">
        <v>38</v>
      </c>
      <c r="C8" s="26">
        <v>51165</v>
      </c>
      <c r="D8" s="25" t="s">
        <v>207</v>
      </c>
    </row>
    <row r="9" spans="1:4" x14ac:dyDescent="0.25">
      <c r="A9" s="26">
        <v>11407</v>
      </c>
      <c r="B9" s="25" t="s">
        <v>208</v>
      </c>
      <c r="C9" s="26">
        <v>51151</v>
      </c>
      <c r="D9" s="25" t="s">
        <v>194</v>
      </c>
    </row>
    <row r="10" spans="1:4" x14ac:dyDescent="0.25">
      <c r="A10" s="26">
        <v>11408</v>
      </c>
      <c r="B10" s="25" t="s">
        <v>39</v>
      </c>
      <c r="C10" s="26">
        <v>51166</v>
      </c>
      <c r="D10" s="25" t="s">
        <v>209</v>
      </c>
    </row>
    <row r="11" spans="1:4" x14ac:dyDescent="0.25">
      <c r="A11" s="26">
        <v>11409</v>
      </c>
      <c r="B11" s="25" t="s">
        <v>210</v>
      </c>
      <c r="C11" s="26">
        <v>51165</v>
      </c>
      <c r="D11" s="25" t="s">
        <v>207</v>
      </c>
    </row>
    <row r="12" spans="1:4" x14ac:dyDescent="0.25">
      <c r="A12" s="26">
        <v>11410</v>
      </c>
      <c r="B12" s="25" t="s">
        <v>211</v>
      </c>
      <c r="C12" s="26">
        <v>51167</v>
      </c>
      <c r="D12" s="25" t="s">
        <v>212</v>
      </c>
    </row>
    <row r="13" spans="1:4" x14ac:dyDescent="0.25">
      <c r="A13" s="26">
        <v>11411</v>
      </c>
      <c r="B13" s="25" t="s">
        <v>213</v>
      </c>
      <c r="C13" s="26">
        <v>51167</v>
      </c>
      <c r="D13" s="25" t="s">
        <v>212</v>
      </c>
    </row>
    <row r="14" spans="1:4" x14ac:dyDescent="0.25">
      <c r="A14" s="26">
        <v>11412</v>
      </c>
      <c r="B14" s="25" t="s">
        <v>214</v>
      </c>
      <c r="C14" s="26">
        <v>51168</v>
      </c>
      <c r="D14" s="25" t="s">
        <v>215</v>
      </c>
    </row>
    <row r="15" spans="1:4" x14ac:dyDescent="0.25">
      <c r="A15" s="26">
        <v>11413</v>
      </c>
      <c r="B15" s="25" t="s">
        <v>216</v>
      </c>
      <c r="C15" s="26">
        <v>51167</v>
      </c>
      <c r="D15" s="25" t="s">
        <v>212</v>
      </c>
    </row>
    <row r="16" spans="1:4" x14ac:dyDescent="0.25">
      <c r="A16" s="26">
        <v>11414</v>
      </c>
      <c r="B16" s="25" t="s">
        <v>217</v>
      </c>
      <c r="C16" s="26">
        <v>51167</v>
      </c>
      <c r="D16" s="25" t="s">
        <v>212</v>
      </c>
    </row>
    <row r="17" spans="1:4" x14ac:dyDescent="0.25">
      <c r="A17" s="26">
        <v>11415</v>
      </c>
      <c r="B17" s="25" t="s">
        <v>218</v>
      </c>
      <c r="C17" s="26">
        <v>51167</v>
      </c>
      <c r="D17" s="25" t="s">
        <v>212</v>
      </c>
    </row>
    <row r="18" spans="1:4" x14ac:dyDescent="0.25">
      <c r="A18" s="26">
        <v>11416</v>
      </c>
      <c r="B18" s="25" t="s">
        <v>219</v>
      </c>
      <c r="C18" s="26">
        <v>51168</v>
      </c>
      <c r="D18" s="25" t="s">
        <v>215</v>
      </c>
    </row>
    <row r="19" spans="1:4" x14ac:dyDescent="0.25">
      <c r="A19" s="26">
        <v>11417</v>
      </c>
      <c r="B19" s="25" t="s">
        <v>220</v>
      </c>
      <c r="C19" s="26">
        <v>51167</v>
      </c>
      <c r="D19" s="25" t="s">
        <v>212</v>
      </c>
    </row>
    <row r="20" spans="1:4" x14ac:dyDescent="0.25">
      <c r="A20" s="26">
        <v>11418</v>
      </c>
      <c r="B20" s="25" t="s">
        <v>696</v>
      </c>
      <c r="C20" s="26">
        <v>51167</v>
      </c>
      <c r="D20" s="25" t="s">
        <v>212</v>
      </c>
    </row>
    <row r="21" spans="1:4" x14ac:dyDescent="0.25">
      <c r="A21" s="26">
        <v>11501</v>
      </c>
      <c r="B21" s="25" t="s">
        <v>44</v>
      </c>
      <c r="C21" s="26">
        <v>51171</v>
      </c>
      <c r="D21" s="25" t="s">
        <v>221</v>
      </c>
    </row>
    <row r="22" spans="1:4" x14ac:dyDescent="0.25">
      <c r="A22" s="26">
        <v>11502</v>
      </c>
      <c r="B22" s="25" t="s">
        <v>45</v>
      </c>
      <c r="C22" s="26">
        <v>51171</v>
      </c>
      <c r="D22" s="25" t="s">
        <v>221</v>
      </c>
    </row>
    <row r="23" spans="1:4" x14ac:dyDescent="0.25">
      <c r="A23" s="26">
        <v>11503</v>
      </c>
      <c r="B23" s="25" t="s">
        <v>46</v>
      </c>
      <c r="C23" s="26">
        <v>51171</v>
      </c>
      <c r="D23" s="25" t="s">
        <v>221</v>
      </c>
    </row>
    <row r="24" spans="1:4" x14ac:dyDescent="0.25">
      <c r="A24" s="26">
        <v>11504</v>
      </c>
      <c r="B24" s="25" t="s">
        <v>222</v>
      </c>
      <c r="C24" s="26">
        <v>51171</v>
      </c>
      <c r="D24" s="25" t="s">
        <v>221</v>
      </c>
    </row>
    <row r="25" spans="1:4" x14ac:dyDescent="0.25">
      <c r="A25" s="26">
        <v>11505</v>
      </c>
      <c r="B25" s="25" t="s">
        <v>223</v>
      </c>
      <c r="C25" s="26">
        <v>51181</v>
      </c>
      <c r="D25" s="25" t="s">
        <v>224</v>
      </c>
    </row>
    <row r="26" spans="1:4" x14ac:dyDescent="0.25">
      <c r="A26" s="26">
        <v>11506</v>
      </c>
      <c r="B26" s="25" t="s">
        <v>225</v>
      </c>
      <c r="C26" s="26">
        <v>51181</v>
      </c>
      <c r="D26" s="25" t="s">
        <v>224</v>
      </c>
    </row>
    <row r="27" spans="1:4" x14ac:dyDescent="0.25">
      <c r="A27" s="26">
        <v>11601</v>
      </c>
      <c r="B27" s="25" t="s">
        <v>226</v>
      </c>
      <c r="C27" s="26">
        <v>51111</v>
      </c>
      <c r="D27" s="25" t="s">
        <v>187</v>
      </c>
    </row>
    <row r="28" spans="1:4" x14ac:dyDescent="0.25">
      <c r="A28" s="26">
        <v>11602</v>
      </c>
      <c r="B28" s="25" t="s">
        <v>227</v>
      </c>
      <c r="C28" s="26">
        <v>51111</v>
      </c>
      <c r="D28" s="25" t="s">
        <v>187</v>
      </c>
    </row>
    <row r="29" spans="1:4" x14ac:dyDescent="0.25">
      <c r="A29" s="26">
        <v>11603</v>
      </c>
      <c r="B29" s="25" t="s">
        <v>629</v>
      </c>
      <c r="C29" s="26">
        <v>51111</v>
      </c>
      <c r="D29" s="25" t="s">
        <v>187</v>
      </c>
    </row>
    <row r="30" spans="1:4" x14ac:dyDescent="0.25">
      <c r="A30" s="26"/>
      <c r="B30" s="25"/>
      <c r="C30" s="26"/>
      <c r="D30" s="25"/>
    </row>
    <row r="31" spans="1:4" x14ac:dyDescent="0.25">
      <c r="A31" s="26">
        <v>11701</v>
      </c>
      <c r="B31" s="25" t="s">
        <v>228</v>
      </c>
      <c r="C31" s="26">
        <v>51211</v>
      </c>
      <c r="D31" s="25" t="s">
        <v>229</v>
      </c>
    </row>
    <row r="32" spans="1:4" x14ac:dyDescent="0.25">
      <c r="A32" s="26">
        <v>11702</v>
      </c>
      <c r="B32" s="25" t="s">
        <v>230</v>
      </c>
      <c r="C32" s="26">
        <v>51212</v>
      </c>
      <c r="D32" s="25" t="s">
        <v>231</v>
      </c>
    </row>
    <row r="33" spans="1:4" x14ac:dyDescent="0.25">
      <c r="A33" s="26">
        <v>11703</v>
      </c>
      <c r="B33" s="25" t="s">
        <v>232</v>
      </c>
      <c r="C33" s="26">
        <v>51213</v>
      </c>
      <c r="D33" s="25" t="s">
        <v>233</v>
      </c>
    </row>
    <row r="34" spans="1:4" x14ac:dyDescent="0.25">
      <c r="A34" s="26">
        <v>11704</v>
      </c>
      <c r="B34" s="25" t="s">
        <v>234</v>
      </c>
      <c r="C34" s="26">
        <v>51214</v>
      </c>
      <c r="D34" s="25" t="s">
        <v>235</v>
      </c>
    </row>
    <row r="35" spans="1:4" x14ac:dyDescent="0.25">
      <c r="A35" s="26">
        <v>11705</v>
      </c>
      <c r="B35" s="25" t="s">
        <v>236</v>
      </c>
      <c r="C35" s="26">
        <v>51215</v>
      </c>
      <c r="D35" s="25" t="s">
        <v>236</v>
      </c>
    </row>
    <row r="36" spans="1:4" x14ac:dyDescent="0.25">
      <c r="A36" s="26">
        <v>11706</v>
      </c>
      <c r="B36" s="25" t="s">
        <v>630</v>
      </c>
      <c r="C36" s="26">
        <v>51216</v>
      </c>
      <c r="D36" s="25" t="s">
        <v>631</v>
      </c>
    </row>
    <row r="37" spans="1:4" x14ac:dyDescent="0.25">
      <c r="A37" s="26">
        <v>11999</v>
      </c>
      <c r="B37" s="25" t="s">
        <v>237</v>
      </c>
      <c r="C37" s="26">
        <v>51191</v>
      </c>
      <c r="D37" s="25" t="s">
        <v>238</v>
      </c>
    </row>
    <row r="38" spans="1:4" x14ac:dyDescent="0.25">
      <c r="A38" s="26">
        <v>12102</v>
      </c>
      <c r="B38" s="25" t="s">
        <v>52</v>
      </c>
      <c r="C38" s="26">
        <v>52111</v>
      </c>
      <c r="D38" s="25" t="s">
        <v>239</v>
      </c>
    </row>
    <row r="39" spans="1:4" x14ac:dyDescent="0.25">
      <c r="A39" s="26">
        <v>12103</v>
      </c>
      <c r="B39" s="25" t="s">
        <v>53</v>
      </c>
      <c r="C39" s="26">
        <v>52111</v>
      </c>
      <c r="D39" s="25" t="s">
        <v>239</v>
      </c>
    </row>
    <row r="40" spans="1:4" x14ac:dyDescent="0.25">
      <c r="A40" s="26">
        <v>12104</v>
      </c>
      <c r="B40" s="25" t="s">
        <v>54</v>
      </c>
      <c r="C40" s="26">
        <v>52111</v>
      </c>
      <c r="D40" s="25" t="s">
        <v>239</v>
      </c>
    </row>
    <row r="41" spans="1:4" x14ac:dyDescent="0.25">
      <c r="A41" s="26">
        <v>12105</v>
      </c>
      <c r="B41" s="25" t="s">
        <v>55</v>
      </c>
      <c r="C41" s="26">
        <v>52111</v>
      </c>
      <c r="D41" s="25" t="s">
        <v>239</v>
      </c>
    </row>
    <row r="42" spans="1:4" x14ac:dyDescent="0.25">
      <c r="A42" s="26">
        <v>12107</v>
      </c>
      <c r="B42" s="25" t="s">
        <v>56</v>
      </c>
      <c r="C42" s="26">
        <v>52111</v>
      </c>
      <c r="D42" s="25" t="s">
        <v>239</v>
      </c>
    </row>
    <row r="43" spans="1:4" x14ac:dyDescent="0.25">
      <c r="A43" s="26">
        <v>12108</v>
      </c>
      <c r="B43" s="25" t="s">
        <v>125</v>
      </c>
      <c r="C43" s="26">
        <v>52111</v>
      </c>
      <c r="D43" s="25" t="s">
        <v>239</v>
      </c>
    </row>
    <row r="44" spans="1:4" x14ac:dyDescent="0.25">
      <c r="A44" s="26">
        <v>12109</v>
      </c>
      <c r="B44" s="25" t="s">
        <v>57</v>
      </c>
      <c r="C44" s="26">
        <v>52111</v>
      </c>
      <c r="D44" s="25" t="s">
        <v>239</v>
      </c>
    </row>
    <row r="45" spans="1:4" x14ac:dyDescent="0.25">
      <c r="A45" s="26">
        <v>12114</v>
      </c>
      <c r="B45" s="25" t="s">
        <v>58</v>
      </c>
      <c r="C45" s="26">
        <v>52111</v>
      </c>
      <c r="D45" s="25" t="s">
        <v>239</v>
      </c>
    </row>
    <row r="46" spans="1:4" x14ac:dyDescent="0.25">
      <c r="A46" s="26">
        <v>12115</v>
      </c>
      <c r="B46" s="25" t="s">
        <v>240</v>
      </c>
      <c r="C46" s="26">
        <v>52111</v>
      </c>
      <c r="D46" s="25" t="s">
        <v>239</v>
      </c>
    </row>
    <row r="47" spans="1:4" x14ac:dyDescent="0.25">
      <c r="A47" s="26">
        <v>12116</v>
      </c>
      <c r="B47" s="25" t="s">
        <v>241</v>
      </c>
      <c r="C47" s="26">
        <v>52111</v>
      </c>
      <c r="D47" s="25" t="s">
        <v>239</v>
      </c>
    </row>
    <row r="48" spans="1:4" x14ac:dyDescent="0.25">
      <c r="A48" s="26">
        <v>12117</v>
      </c>
      <c r="B48" s="25" t="s">
        <v>60</v>
      </c>
      <c r="C48" s="26">
        <v>52111</v>
      </c>
      <c r="D48" s="25" t="s">
        <v>239</v>
      </c>
    </row>
    <row r="49" spans="1:4" x14ac:dyDescent="0.25">
      <c r="A49" s="26">
        <v>12118</v>
      </c>
      <c r="B49" s="25" t="s">
        <v>61</v>
      </c>
      <c r="C49" s="26">
        <v>52111</v>
      </c>
      <c r="D49" s="25" t="s">
        <v>239</v>
      </c>
    </row>
    <row r="50" spans="1:4" x14ac:dyDescent="0.25">
      <c r="A50" s="26">
        <v>12119</v>
      </c>
      <c r="B50" s="25" t="s">
        <v>242</v>
      </c>
      <c r="C50" s="26">
        <v>52111</v>
      </c>
      <c r="D50" s="25" t="s">
        <v>239</v>
      </c>
    </row>
    <row r="51" spans="1:4" x14ac:dyDescent="0.25">
      <c r="A51" s="26">
        <v>12120</v>
      </c>
      <c r="B51" s="25" t="s">
        <v>243</v>
      </c>
      <c r="C51" s="26">
        <v>52111</v>
      </c>
      <c r="D51" s="25" t="s">
        <v>239</v>
      </c>
    </row>
    <row r="52" spans="1:4" x14ac:dyDescent="0.25">
      <c r="A52" s="26">
        <v>12121</v>
      </c>
      <c r="B52" s="25" t="s">
        <v>244</v>
      </c>
      <c r="C52" s="26">
        <v>52111</v>
      </c>
      <c r="D52" s="25" t="s">
        <v>239</v>
      </c>
    </row>
    <row r="53" spans="1:4" x14ac:dyDescent="0.25">
      <c r="A53" s="26">
        <v>12122</v>
      </c>
      <c r="B53" s="25" t="s">
        <v>163</v>
      </c>
      <c r="C53" s="26">
        <v>52111</v>
      </c>
      <c r="D53" s="25" t="s">
        <v>239</v>
      </c>
    </row>
    <row r="54" spans="1:4" x14ac:dyDescent="0.25">
      <c r="A54" s="26">
        <v>12123</v>
      </c>
      <c r="B54" s="25" t="s">
        <v>245</v>
      </c>
      <c r="C54" s="26">
        <v>52111</v>
      </c>
      <c r="D54" s="25" t="s">
        <v>239</v>
      </c>
    </row>
    <row r="55" spans="1:4" x14ac:dyDescent="0.25">
      <c r="A55" s="26">
        <v>12124</v>
      </c>
      <c r="B55" s="25" t="s">
        <v>246</v>
      </c>
      <c r="C55" s="26">
        <v>52111</v>
      </c>
      <c r="D55" s="25" t="s">
        <v>239</v>
      </c>
    </row>
    <row r="56" spans="1:4" x14ac:dyDescent="0.25">
      <c r="A56" s="26">
        <v>12125</v>
      </c>
      <c r="B56" s="25" t="s">
        <v>697</v>
      </c>
      <c r="C56" s="26">
        <v>52111</v>
      </c>
      <c r="D56" s="25" t="s">
        <v>239</v>
      </c>
    </row>
    <row r="57" spans="1:4" x14ac:dyDescent="0.25">
      <c r="A57" s="26">
        <v>12126</v>
      </c>
      <c r="B57" s="25" t="s">
        <v>126</v>
      </c>
      <c r="C57" s="26">
        <v>52111</v>
      </c>
      <c r="D57" s="25" t="s">
        <v>239</v>
      </c>
    </row>
    <row r="58" spans="1:4" x14ac:dyDescent="0.25">
      <c r="A58" s="26">
        <v>12127</v>
      </c>
      <c r="B58" s="25" t="s">
        <v>474</v>
      </c>
      <c r="C58" s="26">
        <v>52111</v>
      </c>
      <c r="D58" s="25" t="s">
        <v>239</v>
      </c>
    </row>
    <row r="59" spans="1:4" x14ac:dyDescent="0.25">
      <c r="A59" s="26">
        <v>12199</v>
      </c>
      <c r="B59" s="25" t="s">
        <v>65</v>
      </c>
      <c r="C59" s="26">
        <v>52111</v>
      </c>
      <c r="D59" s="25" t="s">
        <v>239</v>
      </c>
    </row>
    <row r="60" spans="1:4" x14ac:dyDescent="0.25">
      <c r="A60" s="26">
        <v>12201</v>
      </c>
      <c r="B60" s="25" t="s">
        <v>67</v>
      </c>
      <c r="C60" s="26">
        <v>52121</v>
      </c>
      <c r="D60" s="25" t="s">
        <v>247</v>
      </c>
    </row>
    <row r="61" spans="1:4" x14ac:dyDescent="0.25">
      <c r="A61" s="26">
        <v>12202</v>
      </c>
      <c r="B61" s="25" t="s">
        <v>68</v>
      </c>
      <c r="C61" s="26">
        <v>52121</v>
      </c>
      <c r="D61" s="25" t="s">
        <v>247</v>
      </c>
    </row>
    <row r="62" spans="1:4" x14ac:dyDescent="0.25">
      <c r="A62" s="26">
        <v>12203</v>
      </c>
      <c r="B62" s="25" t="s">
        <v>69</v>
      </c>
      <c r="C62" s="26">
        <v>52121</v>
      </c>
      <c r="D62" s="25" t="s">
        <v>247</v>
      </c>
    </row>
    <row r="63" spans="1:4" x14ac:dyDescent="0.25">
      <c r="A63" s="26">
        <v>12204</v>
      </c>
      <c r="B63" s="25" t="s">
        <v>174</v>
      </c>
      <c r="C63" s="26">
        <v>52121</v>
      </c>
      <c r="D63" s="25" t="s">
        <v>247</v>
      </c>
    </row>
    <row r="64" spans="1:4" x14ac:dyDescent="0.25">
      <c r="A64" s="26">
        <v>12205</v>
      </c>
      <c r="B64" s="25" t="s">
        <v>70</v>
      </c>
      <c r="C64" s="26">
        <v>52121</v>
      </c>
      <c r="D64" s="25" t="s">
        <v>247</v>
      </c>
    </row>
    <row r="65" spans="1:4" x14ac:dyDescent="0.25">
      <c r="A65" s="26">
        <v>12206</v>
      </c>
      <c r="B65" s="25" t="s">
        <v>248</v>
      </c>
      <c r="C65" s="26">
        <v>52121</v>
      </c>
      <c r="D65" s="25" t="s">
        <v>247</v>
      </c>
    </row>
    <row r="66" spans="1:4" x14ac:dyDescent="0.25">
      <c r="A66" s="26">
        <v>12207</v>
      </c>
      <c r="B66" s="25" t="s">
        <v>72</v>
      </c>
      <c r="C66" s="26">
        <v>52121</v>
      </c>
      <c r="D66" s="25" t="s">
        <v>247</v>
      </c>
    </row>
    <row r="67" spans="1:4" x14ac:dyDescent="0.25">
      <c r="A67" s="26">
        <v>12208</v>
      </c>
      <c r="B67" s="25" t="s">
        <v>73</v>
      </c>
      <c r="C67" s="26">
        <v>52121</v>
      </c>
      <c r="D67" s="25" t="s">
        <v>247</v>
      </c>
    </row>
    <row r="68" spans="1:4" x14ac:dyDescent="0.25">
      <c r="A68" s="26">
        <v>12209</v>
      </c>
      <c r="B68" s="25" t="s">
        <v>74</v>
      </c>
      <c r="C68" s="26">
        <v>52121</v>
      </c>
      <c r="D68" s="25" t="s">
        <v>247</v>
      </c>
    </row>
    <row r="69" spans="1:4" x14ac:dyDescent="0.25">
      <c r="A69" s="26">
        <v>12210</v>
      </c>
      <c r="B69" s="25" t="s">
        <v>75</v>
      </c>
      <c r="C69" s="26">
        <v>52121</v>
      </c>
      <c r="D69" s="25" t="s">
        <v>247</v>
      </c>
    </row>
    <row r="70" spans="1:4" x14ac:dyDescent="0.25">
      <c r="A70" s="26">
        <v>12211</v>
      </c>
      <c r="B70" s="25" t="s">
        <v>249</v>
      </c>
      <c r="C70" s="26">
        <v>52121</v>
      </c>
      <c r="D70" s="25" t="s">
        <v>247</v>
      </c>
    </row>
    <row r="71" spans="1:4" x14ac:dyDescent="0.25">
      <c r="A71" s="26">
        <v>12213</v>
      </c>
      <c r="B71" s="25" t="s">
        <v>77</v>
      </c>
      <c r="C71" s="26">
        <v>52121</v>
      </c>
      <c r="D71" s="25" t="s">
        <v>247</v>
      </c>
    </row>
    <row r="72" spans="1:4" x14ac:dyDescent="0.25">
      <c r="A72" s="26">
        <v>12214</v>
      </c>
      <c r="B72" s="25" t="s">
        <v>250</v>
      </c>
      <c r="C72" s="26">
        <v>52121</v>
      </c>
      <c r="D72" s="25" t="s">
        <v>247</v>
      </c>
    </row>
    <row r="73" spans="1:4" x14ac:dyDescent="0.25">
      <c r="A73" s="26">
        <v>12215</v>
      </c>
      <c r="B73" s="25" t="s">
        <v>251</v>
      </c>
      <c r="C73" s="26">
        <v>52121</v>
      </c>
      <c r="D73" s="25" t="s">
        <v>247</v>
      </c>
    </row>
    <row r="74" spans="1:4" x14ac:dyDescent="0.25">
      <c r="A74" s="26">
        <v>12216</v>
      </c>
      <c r="B74" s="25" t="s">
        <v>252</v>
      </c>
      <c r="C74" s="26">
        <v>52121</v>
      </c>
      <c r="D74" s="25" t="s">
        <v>247</v>
      </c>
    </row>
    <row r="75" spans="1:4" x14ac:dyDescent="0.25">
      <c r="A75" s="26">
        <v>12217</v>
      </c>
      <c r="B75" s="25" t="s">
        <v>253</v>
      </c>
      <c r="C75" s="26">
        <v>52121</v>
      </c>
      <c r="D75" s="25" t="s">
        <v>247</v>
      </c>
    </row>
    <row r="76" spans="1:4" x14ac:dyDescent="0.25">
      <c r="A76" s="26">
        <v>12218</v>
      </c>
      <c r="B76" s="25" t="s">
        <v>78</v>
      </c>
      <c r="C76" s="26">
        <v>52121</v>
      </c>
      <c r="D76" s="25" t="s">
        <v>247</v>
      </c>
    </row>
    <row r="77" spans="1:4" x14ac:dyDescent="0.25">
      <c r="A77" s="26">
        <v>12219</v>
      </c>
      <c r="B77" s="25" t="s">
        <v>254</v>
      </c>
      <c r="C77" s="26">
        <v>52121</v>
      </c>
      <c r="D77" s="25" t="s">
        <v>247</v>
      </c>
    </row>
    <row r="78" spans="1:4" x14ac:dyDescent="0.25">
      <c r="A78" s="26">
        <v>12299</v>
      </c>
      <c r="B78" s="25" t="s">
        <v>80</v>
      </c>
      <c r="C78" s="26">
        <v>52121</v>
      </c>
      <c r="D78" s="25" t="s">
        <v>247</v>
      </c>
    </row>
    <row r="79" spans="1:4" x14ac:dyDescent="0.25">
      <c r="A79" s="26">
        <v>12301</v>
      </c>
      <c r="B79" s="25" t="s">
        <v>250</v>
      </c>
      <c r="C79" s="26">
        <v>52131</v>
      </c>
      <c r="D79" s="25" t="s">
        <v>255</v>
      </c>
    </row>
    <row r="80" spans="1:4" x14ac:dyDescent="0.25">
      <c r="A80" s="26">
        <v>12302</v>
      </c>
      <c r="B80" s="25" t="s">
        <v>256</v>
      </c>
      <c r="C80" s="26">
        <v>52131</v>
      </c>
      <c r="D80" s="25" t="s">
        <v>255</v>
      </c>
    </row>
    <row r="81" spans="1:4" x14ac:dyDescent="0.25">
      <c r="A81" s="26">
        <v>12303</v>
      </c>
      <c r="B81" s="25" t="s">
        <v>257</v>
      </c>
      <c r="C81" s="26">
        <v>52131</v>
      </c>
      <c r="D81" s="25" t="s">
        <v>255</v>
      </c>
    </row>
    <row r="82" spans="1:4" x14ac:dyDescent="0.25">
      <c r="A82" s="26">
        <v>12304</v>
      </c>
      <c r="B82" s="25" t="s">
        <v>258</v>
      </c>
      <c r="C82" s="26">
        <v>52131</v>
      </c>
      <c r="D82" s="25" t="s">
        <v>255</v>
      </c>
    </row>
    <row r="83" spans="1:4" x14ac:dyDescent="0.25">
      <c r="A83" s="26">
        <v>12305</v>
      </c>
      <c r="B83" s="25" t="s">
        <v>83</v>
      </c>
      <c r="C83" s="26">
        <v>52131</v>
      </c>
      <c r="D83" s="25" t="s">
        <v>255</v>
      </c>
    </row>
    <row r="84" spans="1:4" x14ac:dyDescent="0.25">
      <c r="A84" s="26">
        <v>12306</v>
      </c>
      <c r="B84" s="25" t="s">
        <v>84</v>
      </c>
      <c r="C84" s="26">
        <v>52131</v>
      </c>
      <c r="D84" s="25" t="s">
        <v>255</v>
      </c>
    </row>
    <row r="85" spans="1:4" x14ac:dyDescent="0.25">
      <c r="A85" s="26">
        <v>12307</v>
      </c>
      <c r="B85" s="25" t="s">
        <v>164</v>
      </c>
      <c r="C85" s="26">
        <v>52131</v>
      </c>
      <c r="D85" s="25" t="s">
        <v>255</v>
      </c>
    </row>
    <row r="86" spans="1:4" x14ac:dyDescent="0.25">
      <c r="A86" s="26">
        <v>12308</v>
      </c>
      <c r="B86" s="25" t="s">
        <v>259</v>
      </c>
      <c r="C86" s="26">
        <v>52131</v>
      </c>
      <c r="D86" s="25" t="s">
        <v>255</v>
      </c>
    </row>
    <row r="87" spans="1:4" x14ac:dyDescent="0.25">
      <c r="A87" s="26">
        <v>12399</v>
      </c>
      <c r="B87" s="25" t="s">
        <v>85</v>
      </c>
      <c r="C87" s="26">
        <v>52131</v>
      </c>
      <c r="D87" s="25" t="s">
        <v>255</v>
      </c>
    </row>
    <row r="88" spans="1:4" x14ac:dyDescent="0.25">
      <c r="A88" s="26">
        <v>12401</v>
      </c>
      <c r="B88" s="25" t="s">
        <v>260</v>
      </c>
      <c r="C88" s="26">
        <v>52141</v>
      </c>
      <c r="D88" s="25" t="s">
        <v>261</v>
      </c>
    </row>
    <row r="89" spans="1:4" x14ac:dyDescent="0.25">
      <c r="A89" s="26">
        <v>12402</v>
      </c>
      <c r="B89" s="25" t="s">
        <v>262</v>
      </c>
      <c r="C89" s="26">
        <v>52141</v>
      </c>
      <c r="D89" s="25" t="s">
        <v>261</v>
      </c>
    </row>
    <row r="90" spans="1:4" x14ac:dyDescent="0.25">
      <c r="A90" s="26">
        <v>12403</v>
      </c>
      <c r="B90" s="25" t="s">
        <v>87</v>
      </c>
      <c r="C90" s="26">
        <v>52141</v>
      </c>
      <c r="D90" s="25" t="s">
        <v>261</v>
      </c>
    </row>
    <row r="91" spans="1:4" x14ac:dyDescent="0.25">
      <c r="A91" s="26">
        <v>12404</v>
      </c>
      <c r="B91" s="25" t="s">
        <v>88</v>
      </c>
      <c r="C91" s="26">
        <v>52141</v>
      </c>
      <c r="D91" s="25" t="s">
        <v>261</v>
      </c>
    </row>
    <row r="92" spans="1:4" x14ac:dyDescent="0.25">
      <c r="A92" s="26">
        <v>12405</v>
      </c>
      <c r="B92" s="25" t="s">
        <v>263</v>
      </c>
      <c r="C92" s="26">
        <v>52141</v>
      </c>
      <c r="D92" s="25" t="s">
        <v>261</v>
      </c>
    </row>
    <row r="93" spans="1:4" x14ac:dyDescent="0.25">
      <c r="A93" s="26">
        <v>12406</v>
      </c>
      <c r="B93" s="25" t="s">
        <v>264</v>
      </c>
      <c r="C93" s="26">
        <v>52141</v>
      </c>
      <c r="D93" s="25" t="s">
        <v>261</v>
      </c>
    </row>
    <row r="94" spans="1:4" x14ac:dyDescent="0.25">
      <c r="A94" s="26">
        <v>12407</v>
      </c>
      <c r="B94" s="25" t="s">
        <v>265</v>
      </c>
      <c r="C94" s="26">
        <v>52141</v>
      </c>
      <c r="D94" s="25" t="s">
        <v>261</v>
      </c>
    </row>
    <row r="95" spans="1:4" x14ac:dyDescent="0.25">
      <c r="A95" s="26">
        <v>12408</v>
      </c>
      <c r="B95" s="25" t="s">
        <v>266</v>
      </c>
      <c r="C95" s="26">
        <v>52141</v>
      </c>
      <c r="D95" s="25" t="s">
        <v>261</v>
      </c>
    </row>
    <row r="96" spans="1:4" x14ac:dyDescent="0.25">
      <c r="A96" s="26"/>
      <c r="B96" s="25"/>
      <c r="C96" s="26"/>
      <c r="D96" s="25"/>
    </row>
    <row r="97" spans="1:4" x14ac:dyDescent="0.25">
      <c r="A97" s="26">
        <v>12409</v>
      </c>
      <c r="B97" s="25" t="s">
        <v>90</v>
      </c>
      <c r="C97" s="26">
        <v>52141</v>
      </c>
      <c r="D97" s="25" t="s">
        <v>261</v>
      </c>
    </row>
    <row r="98" spans="1:4" x14ac:dyDescent="0.25">
      <c r="A98" s="26">
        <v>12410</v>
      </c>
      <c r="B98" s="25" t="s">
        <v>91</v>
      </c>
      <c r="C98" s="26">
        <v>52141</v>
      </c>
      <c r="D98" s="25" t="s">
        <v>261</v>
      </c>
    </row>
    <row r="99" spans="1:4" x14ac:dyDescent="0.25">
      <c r="A99" s="26">
        <v>12411</v>
      </c>
      <c r="B99" s="25" t="s">
        <v>170</v>
      </c>
      <c r="C99" s="26">
        <v>52141</v>
      </c>
      <c r="D99" s="25" t="s">
        <v>261</v>
      </c>
    </row>
    <row r="100" spans="1:4" x14ac:dyDescent="0.25">
      <c r="A100" s="26">
        <v>12412</v>
      </c>
      <c r="B100" s="25" t="s">
        <v>267</v>
      </c>
      <c r="C100" s="26">
        <v>52141</v>
      </c>
      <c r="D100" s="25" t="s">
        <v>261</v>
      </c>
    </row>
    <row r="101" spans="1:4" x14ac:dyDescent="0.25">
      <c r="A101" s="26">
        <v>12413</v>
      </c>
      <c r="B101" s="25" t="s">
        <v>93</v>
      </c>
      <c r="C101" s="26">
        <v>52141</v>
      </c>
      <c r="D101" s="25" t="s">
        <v>261</v>
      </c>
    </row>
    <row r="102" spans="1:4" x14ac:dyDescent="0.25">
      <c r="A102" s="26">
        <v>12416</v>
      </c>
      <c r="B102" s="25" t="s">
        <v>268</v>
      </c>
      <c r="C102" s="26">
        <v>52141</v>
      </c>
      <c r="D102" s="25" t="s">
        <v>261</v>
      </c>
    </row>
    <row r="103" spans="1:4" x14ac:dyDescent="0.25">
      <c r="A103" s="26">
        <v>12417</v>
      </c>
      <c r="B103" s="25" t="s">
        <v>269</v>
      </c>
      <c r="C103" s="26">
        <v>52141</v>
      </c>
      <c r="D103" s="25" t="s">
        <v>261</v>
      </c>
    </row>
    <row r="104" spans="1:4" x14ac:dyDescent="0.25">
      <c r="A104" s="26">
        <v>12418</v>
      </c>
      <c r="B104" s="25" t="s">
        <v>270</v>
      </c>
      <c r="C104" s="26">
        <v>52141</v>
      </c>
      <c r="D104" s="25" t="s">
        <v>261</v>
      </c>
    </row>
    <row r="105" spans="1:4" x14ac:dyDescent="0.25">
      <c r="A105" s="26">
        <v>12419</v>
      </c>
      <c r="B105" s="25" t="s">
        <v>271</v>
      </c>
      <c r="C105" s="26">
        <v>52141</v>
      </c>
      <c r="D105" s="25" t="s">
        <v>261</v>
      </c>
    </row>
    <row r="106" spans="1:4" x14ac:dyDescent="0.25">
      <c r="A106" s="26">
        <v>12420</v>
      </c>
      <c r="B106" s="25" t="s">
        <v>632</v>
      </c>
      <c r="C106" s="26">
        <v>52141</v>
      </c>
      <c r="D106" s="25" t="s">
        <v>261</v>
      </c>
    </row>
    <row r="107" spans="1:4" x14ac:dyDescent="0.25">
      <c r="A107" s="26">
        <v>12499</v>
      </c>
      <c r="B107" s="25" t="s">
        <v>96</v>
      </c>
      <c r="C107" s="26">
        <v>52141</v>
      </c>
      <c r="D107" s="25" t="s">
        <v>261</v>
      </c>
    </row>
    <row r="108" spans="1:4" x14ac:dyDescent="0.25">
      <c r="A108" s="26">
        <v>12599</v>
      </c>
      <c r="B108" s="25" t="s">
        <v>272</v>
      </c>
      <c r="C108" s="26">
        <v>52351</v>
      </c>
      <c r="D108" s="25" t="s">
        <v>273</v>
      </c>
    </row>
    <row r="109" spans="1:4" x14ac:dyDescent="0.25">
      <c r="A109" s="26">
        <v>12801</v>
      </c>
      <c r="B109" s="25" t="s">
        <v>98</v>
      </c>
      <c r="C109" s="26">
        <v>54412</v>
      </c>
      <c r="D109" s="25" t="s">
        <v>274</v>
      </c>
    </row>
    <row r="110" spans="1:4" x14ac:dyDescent="0.25">
      <c r="A110" s="26">
        <v>12802</v>
      </c>
      <c r="B110" s="25" t="s">
        <v>99</v>
      </c>
      <c r="C110" s="26">
        <v>52161</v>
      </c>
      <c r="D110" s="25" t="s">
        <v>103</v>
      </c>
    </row>
    <row r="111" spans="1:4" x14ac:dyDescent="0.25">
      <c r="A111" s="26">
        <v>12803</v>
      </c>
      <c r="B111" s="25" t="s">
        <v>175</v>
      </c>
      <c r="C111" s="26">
        <v>52161</v>
      </c>
      <c r="D111" s="25" t="s">
        <v>103</v>
      </c>
    </row>
    <row r="112" spans="1:4" x14ac:dyDescent="0.25">
      <c r="A112" s="26">
        <v>12804</v>
      </c>
      <c r="B112" s="25" t="s">
        <v>100</v>
      </c>
      <c r="C112" s="26">
        <v>52161</v>
      </c>
      <c r="D112" s="25" t="s">
        <v>103</v>
      </c>
    </row>
    <row r="113" spans="1:4" x14ac:dyDescent="0.25">
      <c r="A113" s="26">
        <v>12805</v>
      </c>
      <c r="B113" s="25" t="s">
        <v>101</v>
      </c>
      <c r="C113" s="26">
        <v>52161</v>
      </c>
      <c r="D113" s="25" t="s">
        <v>103</v>
      </c>
    </row>
    <row r="114" spans="1:4" x14ac:dyDescent="0.25">
      <c r="A114" s="26">
        <v>12806</v>
      </c>
      <c r="B114" s="25" t="s">
        <v>275</v>
      </c>
      <c r="C114" s="26">
        <v>31411</v>
      </c>
      <c r="D114" s="25" t="s">
        <v>276</v>
      </c>
    </row>
    <row r="115" spans="1:4" x14ac:dyDescent="0.25">
      <c r="A115" s="26">
        <v>12807</v>
      </c>
      <c r="B115" s="25" t="s">
        <v>277</v>
      </c>
      <c r="C115" s="26">
        <v>52161</v>
      </c>
      <c r="D115" s="25" t="s">
        <v>103</v>
      </c>
    </row>
    <row r="116" spans="1:4" x14ac:dyDescent="0.25">
      <c r="A116" s="26">
        <v>12808</v>
      </c>
      <c r="B116" s="25" t="s">
        <v>278</v>
      </c>
      <c r="C116" s="26">
        <v>52161</v>
      </c>
      <c r="D116" s="25" t="s">
        <v>103</v>
      </c>
    </row>
    <row r="117" spans="1:4" x14ac:dyDescent="0.25">
      <c r="A117" s="26">
        <v>12809</v>
      </c>
      <c r="B117" s="25" t="s">
        <v>279</v>
      </c>
      <c r="C117" s="26">
        <v>52161</v>
      </c>
      <c r="D117" s="25" t="s">
        <v>103</v>
      </c>
    </row>
    <row r="118" spans="1:4" x14ac:dyDescent="0.25">
      <c r="A118" s="26">
        <v>12899</v>
      </c>
      <c r="B118" s="25" t="s">
        <v>103</v>
      </c>
      <c r="C118" s="26">
        <v>52161</v>
      </c>
      <c r="D118" s="25" t="s">
        <v>103</v>
      </c>
    </row>
    <row r="119" spans="1:4" x14ac:dyDescent="0.25">
      <c r="A119" s="26">
        <v>13101</v>
      </c>
      <c r="B119" s="25" t="s">
        <v>280</v>
      </c>
      <c r="C119" s="26">
        <v>52211</v>
      </c>
      <c r="D119" s="25" t="s">
        <v>280</v>
      </c>
    </row>
    <row r="120" spans="1:4" x14ac:dyDescent="0.25">
      <c r="A120" s="26">
        <v>13102</v>
      </c>
      <c r="B120" s="25" t="s">
        <v>281</v>
      </c>
      <c r="C120" s="26">
        <v>52212</v>
      </c>
      <c r="D120" s="25" t="s">
        <v>281</v>
      </c>
    </row>
    <row r="121" spans="1:4" x14ac:dyDescent="0.25">
      <c r="A121" s="26">
        <v>13103</v>
      </c>
      <c r="B121" s="25" t="s">
        <v>698</v>
      </c>
      <c r="C121" s="26">
        <v>52212</v>
      </c>
      <c r="D121" s="25" t="s">
        <v>281</v>
      </c>
    </row>
    <row r="122" spans="1:4" x14ac:dyDescent="0.25">
      <c r="A122" s="26">
        <v>13201</v>
      </c>
      <c r="B122" s="25" t="s">
        <v>280</v>
      </c>
      <c r="C122" s="26">
        <v>52221</v>
      </c>
      <c r="D122" s="25" t="s">
        <v>280</v>
      </c>
    </row>
    <row r="123" spans="1:4" x14ac:dyDescent="0.25">
      <c r="A123" s="26">
        <v>13202</v>
      </c>
      <c r="B123" s="25" t="s">
        <v>281</v>
      </c>
      <c r="C123" s="26">
        <v>52222</v>
      </c>
      <c r="D123" s="25" t="s">
        <v>281</v>
      </c>
    </row>
    <row r="124" spans="1:4" x14ac:dyDescent="0.25">
      <c r="A124" s="26">
        <v>13203</v>
      </c>
      <c r="B124" s="25" t="s">
        <v>698</v>
      </c>
      <c r="C124" s="26">
        <v>52222</v>
      </c>
      <c r="D124" s="25" t="s">
        <v>281</v>
      </c>
    </row>
    <row r="125" spans="1:4" x14ac:dyDescent="0.25">
      <c r="A125" s="26">
        <v>13301</v>
      </c>
      <c r="B125" s="25" t="s">
        <v>280</v>
      </c>
      <c r="C125" s="26">
        <v>52231</v>
      </c>
      <c r="D125" s="25" t="s">
        <v>280</v>
      </c>
    </row>
    <row r="126" spans="1:4" x14ac:dyDescent="0.25">
      <c r="A126" s="26">
        <v>13302</v>
      </c>
      <c r="B126" s="25" t="s">
        <v>281</v>
      </c>
      <c r="C126" s="26">
        <v>52232</v>
      </c>
      <c r="D126" s="25" t="s">
        <v>281</v>
      </c>
    </row>
    <row r="127" spans="1:4" x14ac:dyDescent="0.25">
      <c r="A127" s="26">
        <v>13401</v>
      </c>
      <c r="B127" s="25" t="s">
        <v>280</v>
      </c>
      <c r="C127" s="26">
        <v>52241</v>
      </c>
      <c r="D127" s="25" t="s">
        <v>280</v>
      </c>
    </row>
    <row r="128" spans="1:4" x14ac:dyDescent="0.25">
      <c r="A128" s="26">
        <v>13402</v>
      </c>
      <c r="B128" s="25" t="s">
        <v>281</v>
      </c>
      <c r="C128" s="26">
        <v>52242</v>
      </c>
      <c r="D128" s="25" t="s">
        <v>281</v>
      </c>
    </row>
    <row r="129" spans="1:4" x14ac:dyDescent="0.25">
      <c r="A129" s="26">
        <v>14101</v>
      </c>
      <c r="B129" s="25" t="s">
        <v>283</v>
      </c>
      <c r="C129" s="26">
        <v>52251</v>
      </c>
      <c r="D129" s="25" t="s">
        <v>283</v>
      </c>
    </row>
    <row r="130" spans="1:4" x14ac:dyDescent="0.25">
      <c r="A130" s="26">
        <v>14201</v>
      </c>
      <c r="B130" s="25" t="s">
        <v>699</v>
      </c>
      <c r="C130" s="26">
        <v>52261</v>
      </c>
      <c r="D130" s="25" t="s">
        <v>633</v>
      </c>
    </row>
    <row r="131" spans="1:4" x14ac:dyDescent="0.25">
      <c r="A131" s="26">
        <v>15101</v>
      </c>
      <c r="B131" s="25" t="s">
        <v>105</v>
      </c>
      <c r="C131" s="26">
        <v>53111</v>
      </c>
      <c r="D131" s="25" t="s">
        <v>284</v>
      </c>
    </row>
    <row r="132" spans="1:4" x14ac:dyDescent="0.25">
      <c r="A132" s="26">
        <v>15102</v>
      </c>
      <c r="B132" s="25" t="s">
        <v>285</v>
      </c>
      <c r="C132" s="26">
        <v>53111</v>
      </c>
      <c r="D132" s="25" t="s">
        <v>284</v>
      </c>
    </row>
    <row r="133" spans="1:4" x14ac:dyDescent="0.25">
      <c r="A133" s="26">
        <v>15103</v>
      </c>
      <c r="B133" s="25" t="s">
        <v>286</v>
      </c>
      <c r="C133" s="26">
        <v>53111</v>
      </c>
      <c r="D133" s="25" t="s">
        <v>284</v>
      </c>
    </row>
    <row r="134" spans="1:4" x14ac:dyDescent="0.25">
      <c r="A134" s="26">
        <v>15104</v>
      </c>
      <c r="B134" s="25" t="s">
        <v>287</v>
      </c>
      <c r="C134" s="26">
        <v>53111</v>
      </c>
      <c r="D134" s="25" t="s">
        <v>284</v>
      </c>
    </row>
    <row r="135" spans="1:4" x14ac:dyDescent="0.25">
      <c r="A135" s="26">
        <v>15106</v>
      </c>
      <c r="B135" s="25" t="s">
        <v>288</v>
      </c>
      <c r="C135" s="26">
        <v>53111</v>
      </c>
      <c r="D135" s="25" t="s">
        <v>284</v>
      </c>
    </row>
    <row r="136" spans="1:4" x14ac:dyDescent="0.25">
      <c r="A136" s="26">
        <v>15199</v>
      </c>
      <c r="B136" s="25" t="s">
        <v>289</v>
      </c>
      <c r="C136" s="26">
        <v>53111</v>
      </c>
      <c r="D136" s="25" t="s">
        <v>284</v>
      </c>
    </row>
    <row r="137" spans="1:4" x14ac:dyDescent="0.25">
      <c r="A137" s="26">
        <v>15203</v>
      </c>
      <c r="B137" s="25" t="s">
        <v>108</v>
      </c>
      <c r="C137" s="26">
        <v>53211</v>
      </c>
      <c r="D137" s="25" t="s">
        <v>290</v>
      </c>
    </row>
    <row r="138" spans="1:4" x14ac:dyDescent="0.25">
      <c r="A138" s="26">
        <v>15204</v>
      </c>
      <c r="B138" s="25" t="s">
        <v>109</v>
      </c>
      <c r="C138" s="26">
        <v>53211</v>
      </c>
      <c r="D138" s="25" t="s">
        <v>290</v>
      </c>
    </row>
    <row r="139" spans="1:4" x14ac:dyDescent="0.25">
      <c r="A139" s="26">
        <v>15205</v>
      </c>
      <c r="B139" s="25" t="s">
        <v>291</v>
      </c>
      <c r="C139" s="26">
        <v>53211</v>
      </c>
      <c r="D139" s="25" t="s">
        <v>290</v>
      </c>
    </row>
    <row r="140" spans="1:4" x14ac:dyDescent="0.25">
      <c r="A140" s="26">
        <v>15206</v>
      </c>
      <c r="B140" s="25" t="s">
        <v>159</v>
      </c>
      <c r="C140" s="26">
        <v>53211</v>
      </c>
      <c r="D140" s="25" t="s">
        <v>290</v>
      </c>
    </row>
    <row r="141" spans="1:4" x14ac:dyDescent="0.25">
      <c r="A141" s="26">
        <v>15207</v>
      </c>
      <c r="B141" s="25" t="s">
        <v>110</v>
      </c>
      <c r="C141" s="26">
        <v>53211</v>
      </c>
      <c r="D141" s="25" t="s">
        <v>290</v>
      </c>
    </row>
    <row r="142" spans="1:4" x14ac:dyDescent="0.25">
      <c r="A142" s="26">
        <v>15217</v>
      </c>
      <c r="B142" s="25" t="s">
        <v>111</v>
      </c>
      <c r="C142" s="26">
        <v>53211</v>
      </c>
      <c r="D142" s="25" t="s">
        <v>290</v>
      </c>
    </row>
    <row r="143" spans="1:4" x14ac:dyDescent="0.25">
      <c r="A143" s="26">
        <v>15218</v>
      </c>
      <c r="B143" s="25" t="s">
        <v>112</v>
      </c>
      <c r="C143" s="26">
        <v>53211</v>
      </c>
      <c r="D143" s="25" t="s">
        <v>290</v>
      </c>
    </row>
    <row r="144" spans="1:4" x14ac:dyDescent="0.25">
      <c r="A144" s="26">
        <v>15219</v>
      </c>
      <c r="B144" s="25" t="s">
        <v>620</v>
      </c>
      <c r="C144" s="26">
        <v>53212</v>
      </c>
      <c r="D144" s="25" t="s">
        <v>634</v>
      </c>
    </row>
    <row r="145" spans="1:4" x14ac:dyDescent="0.25">
      <c r="A145" s="26">
        <v>15299</v>
      </c>
      <c r="B145" s="25" t="s">
        <v>113</v>
      </c>
      <c r="C145" s="26">
        <v>53211</v>
      </c>
      <c r="D145" s="25" t="s">
        <v>290</v>
      </c>
    </row>
    <row r="146" spans="1:4" x14ac:dyDescent="0.25">
      <c r="A146" s="26">
        <v>16199</v>
      </c>
      <c r="B146" s="25" t="s">
        <v>292</v>
      </c>
      <c r="C146" s="26">
        <v>53311</v>
      </c>
      <c r="D146" s="25" t="s">
        <v>293</v>
      </c>
    </row>
    <row r="147" spans="1:4" x14ac:dyDescent="0.25">
      <c r="A147" s="26">
        <v>16299</v>
      </c>
      <c r="B147" s="25" t="s">
        <v>294</v>
      </c>
      <c r="C147" s="26">
        <v>53321</v>
      </c>
      <c r="D147" s="25" t="s">
        <v>295</v>
      </c>
    </row>
    <row r="148" spans="1:4" x14ac:dyDescent="0.25">
      <c r="A148" s="26">
        <v>16301</v>
      </c>
      <c r="B148" s="25" t="s">
        <v>296</v>
      </c>
      <c r="C148" s="26">
        <v>53411</v>
      </c>
      <c r="D148" s="25" t="s">
        <v>297</v>
      </c>
    </row>
    <row r="149" spans="1:4" x14ac:dyDescent="0.25">
      <c r="A149" s="26">
        <v>16302</v>
      </c>
      <c r="B149" s="25" t="s">
        <v>298</v>
      </c>
      <c r="C149" s="26">
        <v>53421</v>
      </c>
      <c r="D149" s="25" t="s">
        <v>299</v>
      </c>
    </row>
    <row r="150" spans="1:4" x14ac:dyDescent="0.25">
      <c r="A150" s="26">
        <v>16303</v>
      </c>
      <c r="B150" s="25" t="s">
        <v>300</v>
      </c>
      <c r="C150" s="26">
        <v>53421</v>
      </c>
      <c r="D150" s="25" t="s">
        <v>299</v>
      </c>
    </row>
    <row r="151" spans="1:4" x14ac:dyDescent="0.25">
      <c r="A151" s="26">
        <v>16304</v>
      </c>
      <c r="B151" s="25" t="s">
        <v>301</v>
      </c>
      <c r="C151" s="26">
        <v>53421</v>
      </c>
      <c r="D151" s="25" t="s">
        <v>299</v>
      </c>
    </row>
    <row r="152" spans="1:4" x14ac:dyDescent="0.25">
      <c r="A152" s="26">
        <v>16999</v>
      </c>
      <c r="B152" s="25" t="s">
        <v>302</v>
      </c>
      <c r="C152" s="26">
        <v>54411</v>
      </c>
      <c r="D152" s="25" t="s">
        <v>302</v>
      </c>
    </row>
    <row r="153" spans="1:4" x14ac:dyDescent="0.25">
      <c r="A153" s="26">
        <v>17101</v>
      </c>
      <c r="B153" s="25" t="s">
        <v>303</v>
      </c>
      <c r="C153" s="26">
        <v>54111</v>
      </c>
      <c r="D153" s="25" t="s">
        <v>304</v>
      </c>
    </row>
    <row r="154" spans="1:4" x14ac:dyDescent="0.25">
      <c r="A154" s="26">
        <v>17102</v>
      </c>
      <c r="B154" s="25" t="s">
        <v>303</v>
      </c>
      <c r="C154" s="26">
        <v>54111</v>
      </c>
      <c r="D154" s="25" t="s">
        <v>304</v>
      </c>
    </row>
    <row r="155" spans="1:4" x14ac:dyDescent="0.25">
      <c r="A155" s="26">
        <v>17103</v>
      </c>
      <c r="B155" s="25" t="s">
        <v>303</v>
      </c>
      <c r="C155" s="26">
        <v>54111</v>
      </c>
      <c r="D155" s="25" t="s">
        <v>304</v>
      </c>
    </row>
    <row r="156" spans="1:4" x14ac:dyDescent="0.25">
      <c r="A156" s="26">
        <v>17125</v>
      </c>
      <c r="B156" s="25" t="s">
        <v>305</v>
      </c>
      <c r="C156" s="26">
        <v>54111</v>
      </c>
      <c r="D156" s="25" t="s">
        <v>304</v>
      </c>
    </row>
    <row r="157" spans="1:4" x14ac:dyDescent="0.25">
      <c r="A157" s="26">
        <v>17201</v>
      </c>
      <c r="B157" s="25" t="s">
        <v>306</v>
      </c>
      <c r="C157" s="26">
        <v>54111</v>
      </c>
      <c r="D157" s="25" t="s">
        <v>304</v>
      </c>
    </row>
    <row r="158" spans="1:4" x14ac:dyDescent="0.25">
      <c r="A158" s="26">
        <v>17202</v>
      </c>
      <c r="B158" s="25" t="s">
        <v>305</v>
      </c>
      <c r="C158" s="26">
        <v>54111</v>
      </c>
      <c r="D158" s="25" t="s">
        <v>304</v>
      </c>
    </row>
    <row r="159" spans="1:4" x14ac:dyDescent="0.25">
      <c r="A159" s="26">
        <v>17204</v>
      </c>
      <c r="B159" s="25" t="s">
        <v>700</v>
      </c>
      <c r="C159" s="26">
        <v>54111</v>
      </c>
      <c r="D159" s="25" t="s">
        <v>304</v>
      </c>
    </row>
    <row r="160" spans="1:4" x14ac:dyDescent="0.25">
      <c r="A160" s="26">
        <v>17205</v>
      </c>
      <c r="B160" s="25" t="s">
        <v>305</v>
      </c>
      <c r="C160" s="26">
        <v>54111</v>
      </c>
      <c r="D160" s="25" t="s">
        <v>304</v>
      </c>
    </row>
    <row r="161" spans="1:4" x14ac:dyDescent="0.25">
      <c r="A161" s="26">
        <v>17206</v>
      </c>
      <c r="B161" s="25" t="s">
        <v>307</v>
      </c>
      <c r="C161" s="26">
        <v>54111</v>
      </c>
      <c r="D161" s="25" t="s">
        <v>304</v>
      </c>
    </row>
    <row r="162" spans="1:4" x14ac:dyDescent="0.25">
      <c r="A162" s="26"/>
      <c r="B162" s="25"/>
      <c r="C162" s="26"/>
      <c r="D162" s="25"/>
    </row>
    <row r="163" spans="1:4" x14ac:dyDescent="0.25">
      <c r="A163" s="26">
        <v>17207</v>
      </c>
      <c r="B163" s="25" t="s">
        <v>701</v>
      </c>
      <c r="C163" s="26">
        <v>53421</v>
      </c>
      <c r="D163" s="25" t="s">
        <v>299</v>
      </c>
    </row>
    <row r="164" spans="1:4" x14ac:dyDescent="0.25">
      <c r="A164" s="26">
        <v>17301</v>
      </c>
      <c r="B164" s="25" t="s">
        <v>308</v>
      </c>
      <c r="C164" s="26">
        <v>54121</v>
      </c>
      <c r="D164" s="25" t="s">
        <v>309</v>
      </c>
    </row>
    <row r="165" spans="1:4" x14ac:dyDescent="0.25">
      <c r="A165" s="26">
        <v>17302</v>
      </c>
      <c r="B165" s="25" t="s">
        <v>310</v>
      </c>
      <c r="C165" s="26">
        <v>54121</v>
      </c>
      <c r="D165" s="25" t="s">
        <v>309</v>
      </c>
    </row>
    <row r="166" spans="1:4" x14ac:dyDescent="0.25">
      <c r="A166" s="26">
        <v>17401</v>
      </c>
      <c r="B166" s="25" t="s">
        <v>311</v>
      </c>
      <c r="C166" s="26">
        <v>54131</v>
      </c>
      <c r="D166" s="25" t="s">
        <v>312</v>
      </c>
    </row>
    <row r="167" spans="1:4" x14ac:dyDescent="0.25">
      <c r="A167" s="26">
        <v>17402</v>
      </c>
      <c r="B167" s="25" t="s">
        <v>702</v>
      </c>
      <c r="C167" s="26">
        <v>54131</v>
      </c>
      <c r="D167" s="25" t="s">
        <v>312</v>
      </c>
    </row>
    <row r="168" spans="1:4" x14ac:dyDescent="0.25">
      <c r="A168" s="26">
        <v>17403</v>
      </c>
      <c r="B168" s="25" t="s">
        <v>635</v>
      </c>
      <c r="C168" s="26">
        <v>53421</v>
      </c>
      <c r="D168" s="25" t="s">
        <v>299</v>
      </c>
    </row>
    <row r="169" spans="1:4" x14ac:dyDescent="0.25">
      <c r="A169" s="26">
        <v>17501</v>
      </c>
      <c r="B169" s="25" t="s">
        <v>313</v>
      </c>
      <c r="C169" s="26">
        <v>57111</v>
      </c>
      <c r="D169" s="25" t="s">
        <v>314</v>
      </c>
    </row>
    <row r="170" spans="1:4" x14ac:dyDescent="0.25">
      <c r="A170" s="26">
        <v>17502</v>
      </c>
      <c r="B170" s="25" t="s">
        <v>315</v>
      </c>
      <c r="C170" s="26">
        <v>57111</v>
      </c>
      <c r="D170" s="25" t="s">
        <v>314</v>
      </c>
    </row>
    <row r="171" spans="1:4" x14ac:dyDescent="0.25">
      <c r="A171" s="26">
        <v>17503</v>
      </c>
      <c r="B171" s="25" t="s">
        <v>316</v>
      </c>
      <c r="C171" s="26">
        <v>57111</v>
      </c>
      <c r="D171" s="25" t="s">
        <v>314</v>
      </c>
    </row>
    <row r="172" spans="1:4" x14ac:dyDescent="0.25">
      <c r="A172" s="26">
        <v>17504</v>
      </c>
      <c r="B172" s="25" t="s">
        <v>317</v>
      </c>
      <c r="C172" s="26">
        <v>57111</v>
      </c>
      <c r="D172" s="25" t="s">
        <v>314</v>
      </c>
    </row>
    <row r="173" spans="1:4" x14ac:dyDescent="0.25">
      <c r="A173" s="26">
        <v>17509</v>
      </c>
      <c r="B173" s="25" t="s">
        <v>118</v>
      </c>
      <c r="C173" s="26">
        <v>57111</v>
      </c>
      <c r="D173" s="25" t="s">
        <v>314</v>
      </c>
    </row>
    <row r="174" spans="1:4" x14ac:dyDescent="0.25">
      <c r="A174" s="26">
        <v>17601</v>
      </c>
      <c r="B174" s="25" t="s">
        <v>116</v>
      </c>
      <c r="C174" s="26">
        <v>54211</v>
      </c>
      <c r="D174" s="25" t="s">
        <v>318</v>
      </c>
    </row>
    <row r="175" spans="1:4" x14ac:dyDescent="0.25">
      <c r="A175" s="26">
        <v>17602</v>
      </c>
      <c r="B175" s="25" t="s">
        <v>315</v>
      </c>
      <c r="C175" s="26">
        <v>54212</v>
      </c>
      <c r="D175" s="25" t="s">
        <v>118</v>
      </c>
    </row>
    <row r="176" spans="1:4" x14ac:dyDescent="0.25">
      <c r="A176" s="26">
        <v>17603</v>
      </c>
      <c r="B176" s="25" t="s">
        <v>316</v>
      </c>
      <c r="C176" s="26">
        <v>54212</v>
      </c>
      <c r="D176" s="25" t="s">
        <v>118</v>
      </c>
    </row>
    <row r="177" spans="1:4" x14ac:dyDescent="0.25">
      <c r="A177" s="26">
        <v>17604</v>
      </c>
      <c r="B177" s="25" t="s">
        <v>317</v>
      </c>
      <c r="C177" s="26">
        <v>54212</v>
      </c>
      <c r="D177" s="25" t="s">
        <v>118</v>
      </c>
    </row>
    <row r="178" spans="1:4" x14ac:dyDescent="0.25">
      <c r="A178" s="26">
        <v>17605</v>
      </c>
      <c r="B178" s="25" t="s">
        <v>118</v>
      </c>
      <c r="C178" s="26">
        <v>54212</v>
      </c>
      <c r="D178" s="25" t="s">
        <v>118</v>
      </c>
    </row>
    <row r="179" spans="1:4" x14ac:dyDescent="0.25">
      <c r="A179" s="26">
        <v>17701</v>
      </c>
      <c r="B179" s="25" t="s">
        <v>80</v>
      </c>
      <c r="C179" s="26">
        <v>54311</v>
      </c>
      <c r="D179" s="25" t="s">
        <v>319</v>
      </c>
    </row>
    <row r="180" spans="1:4" x14ac:dyDescent="0.25">
      <c r="A180" s="26">
        <v>17801</v>
      </c>
      <c r="B180" s="25" t="s">
        <v>320</v>
      </c>
      <c r="C180" s="26">
        <v>54311</v>
      </c>
      <c r="D180" s="25" t="s">
        <v>319</v>
      </c>
    </row>
    <row r="181" spans="1:4" x14ac:dyDescent="0.25">
      <c r="A181" s="26">
        <v>17802</v>
      </c>
      <c r="B181" s="25" t="s">
        <v>627</v>
      </c>
      <c r="C181" s="26">
        <v>54312</v>
      </c>
      <c r="D181" s="25" t="s">
        <v>621</v>
      </c>
    </row>
    <row r="182" spans="1:4" x14ac:dyDescent="0.25">
      <c r="A182" s="26">
        <v>18101</v>
      </c>
      <c r="B182" s="25" t="s">
        <v>321</v>
      </c>
      <c r="C182" s="26">
        <v>55311</v>
      </c>
      <c r="D182" s="25" t="s">
        <v>322</v>
      </c>
    </row>
    <row r="183" spans="1:4" x14ac:dyDescent="0.25">
      <c r="A183" s="26">
        <v>18102</v>
      </c>
      <c r="B183" s="25" t="s">
        <v>323</v>
      </c>
      <c r="C183" s="26">
        <v>55312</v>
      </c>
      <c r="D183" s="25" t="s">
        <v>324</v>
      </c>
    </row>
    <row r="184" spans="1:4" x14ac:dyDescent="0.25">
      <c r="A184" s="26">
        <v>18103</v>
      </c>
      <c r="B184" s="25" t="s">
        <v>323</v>
      </c>
      <c r="C184" s="26">
        <v>55317</v>
      </c>
      <c r="D184" s="25" t="s">
        <v>325</v>
      </c>
    </row>
    <row r="185" spans="1:4" x14ac:dyDescent="0.25">
      <c r="A185" s="26">
        <v>18104</v>
      </c>
      <c r="B185" s="25" t="s">
        <v>326</v>
      </c>
      <c r="C185" s="26">
        <v>55312</v>
      </c>
      <c r="D185" s="25" t="s">
        <v>324</v>
      </c>
    </row>
    <row r="186" spans="1:4" x14ac:dyDescent="0.25">
      <c r="A186" s="26">
        <v>18105</v>
      </c>
      <c r="B186" s="25" t="s">
        <v>327</v>
      </c>
      <c r="C186" s="26">
        <v>55318</v>
      </c>
      <c r="D186" s="25" t="s">
        <v>160</v>
      </c>
    </row>
    <row r="187" spans="1:4" x14ac:dyDescent="0.25">
      <c r="A187" s="26">
        <v>18106</v>
      </c>
      <c r="B187" s="25" t="s">
        <v>323</v>
      </c>
      <c r="C187" s="26">
        <v>55316</v>
      </c>
      <c r="D187" s="25" t="s">
        <v>328</v>
      </c>
    </row>
    <row r="188" spans="1:4" x14ac:dyDescent="0.25">
      <c r="A188" s="26">
        <v>18107</v>
      </c>
      <c r="B188" s="25" t="s">
        <v>323</v>
      </c>
      <c r="C188" s="26">
        <v>55315</v>
      </c>
      <c r="D188" s="25" t="s">
        <v>329</v>
      </c>
    </row>
    <row r="189" spans="1:4" x14ac:dyDescent="0.25">
      <c r="A189" s="26">
        <v>18108</v>
      </c>
      <c r="B189" s="25" t="s">
        <v>330</v>
      </c>
      <c r="C189" s="26">
        <v>55111</v>
      </c>
      <c r="D189" s="25" t="s">
        <v>331</v>
      </c>
    </row>
    <row r="190" spans="1:4" x14ac:dyDescent="0.25">
      <c r="A190" s="26">
        <v>18109</v>
      </c>
      <c r="B190" s="25" t="s">
        <v>332</v>
      </c>
      <c r="C190" s="26">
        <v>55112</v>
      </c>
      <c r="D190" s="25" t="s">
        <v>333</v>
      </c>
    </row>
    <row r="191" spans="1:4" x14ac:dyDescent="0.25">
      <c r="A191" s="26">
        <v>18110</v>
      </c>
      <c r="B191" s="25" t="s">
        <v>332</v>
      </c>
      <c r="C191" s="26">
        <v>55117</v>
      </c>
      <c r="D191" s="25" t="s">
        <v>334</v>
      </c>
    </row>
    <row r="192" spans="1:4" x14ac:dyDescent="0.25">
      <c r="A192" s="26">
        <v>18111</v>
      </c>
      <c r="B192" s="25" t="s">
        <v>335</v>
      </c>
      <c r="C192" s="26">
        <v>55112</v>
      </c>
      <c r="D192" s="25" t="s">
        <v>333</v>
      </c>
    </row>
    <row r="193" spans="1:4" x14ac:dyDescent="0.25">
      <c r="A193" s="26">
        <v>18112</v>
      </c>
      <c r="B193" s="25" t="s">
        <v>336</v>
      </c>
      <c r="C193" s="26">
        <v>55118</v>
      </c>
      <c r="D193" s="25" t="s">
        <v>337</v>
      </c>
    </row>
    <row r="194" spans="1:4" x14ac:dyDescent="0.25">
      <c r="A194" s="26">
        <v>18113</v>
      </c>
      <c r="B194" s="25" t="s">
        <v>332</v>
      </c>
      <c r="C194" s="26">
        <v>55115</v>
      </c>
      <c r="D194" s="25" t="s">
        <v>338</v>
      </c>
    </row>
    <row r="195" spans="1:4" x14ac:dyDescent="0.25">
      <c r="A195" s="26">
        <v>18114</v>
      </c>
      <c r="B195" s="25" t="s">
        <v>332</v>
      </c>
      <c r="C195" s="26">
        <v>55115</v>
      </c>
      <c r="D195" s="25" t="s">
        <v>338</v>
      </c>
    </row>
    <row r="196" spans="1:4" x14ac:dyDescent="0.25">
      <c r="A196" s="26">
        <v>18201</v>
      </c>
      <c r="B196" s="25" t="s">
        <v>339</v>
      </c>
      <c r="C196" s="26">
        <v>55321</v>
      </c>
      <c r="D196" s="25" t="s">
        <v>340</v>
      </c>
    </row>
    <row r="197" spans="1:4" x14ac:dyDescent="0.25">
      <c r="A197" s="26">
        <v>18202</v>
      </c>
      <c r="B197" s="25" t="s">
        <v>327</v>
      </c>
      <c r="C197" s="26">
        <v>55321</v>
      </c>
      <c r="D197" s="25" t="s">
        <v>340</v>
      </c>
    </row>
    <row r="198" spans="1:4" x14ac:dyDescent="0.25">
      <c r="A198" s="26">
        <v>18203</v>
      </c>
      <c r="B198" s="25" t="s">
        <v>341</v>
      </c>
      <c r="C198" s="26">
        <v>55321</v>
      </c>
      <c r="D198" s="25" t="s">
        <v>340</v>
      </c>
    </row>
    <row r="199" spans="1:4" x14ac:dyDescent="0.25">
      <c r="A199" s="26">
        <v>18204</v>
      </c>
      <c r="B199" s="25" t="s">
        <v>342</v>
      </c>
      <c r="C199" s="26">
        <v>55121</v>
      </c>
      <c r="D199" s="25" t="s">
        <v>343</v>
      </c>
    </row>
    <row r="200" spans="1:4" x14ac:dyDescent="0.25">
      <c r="A200" s="26">
        <v>18205</v>
      </c>
      <c r="B200" s="25" t="s">
        <v>336</v>
      </c>
      <c r="C200" s="26">
        <v>55121</v>
      </c>
      <c r="D200" s="25" t="s">
        <v>343</v>
      </c>
    </row>
    <row r="201" spans="1:4" x14ac:dyDescent="0.25">
      <c r="A201" s="26">
        <v>18206</v>
      </c>
      <c r="B201" s="25" t="s">
        <v>344</v>
      </c>
      <c r="C201" s="26">
        <v>55121</v>
      </c>
      <c r="D201" s="25" t="s">
        <v>343</v>
      </c>
    </row>
    <row r="202" spans="1:4" x14ac:dyDescent="0.25">
      <c r="A202" s="26">
        <v>18207</v>
      </c>
      <c r="B202" s="25" t="s">
        <v>345</v>
      </c>
      <c r="C202" s="26">
        <v>55122</v>
      </c>
      <c r="D202" s="25" t="s">
        <v>346</v>
      </c>
    </row>
    <row r="203" spans="1:4" x14ac:dyDescent="0.25">
      <c r="A203" s="26">
        <v>18208</v>
      </c>
      <c r="B203" s="25" t="s">
        <v>347</v>
      </c>
      <c r="C203" s="26">
        <v>55122</v>
      </c>
      <c r="D203" s="25" t="s">
        <v>346</v>
      </c>
    </row>
    <row r="204" spans="1:4" x14ac:dyDescent="0.25">
      <c r="A204" s="26">
        <v>18209</v>
      </c>
      <c r="B204" s="25" t="s">
        <v>347</v>
      </c>
      <c r="C204" s="26">
        <v>55122</v>
      </c>
      <c r="D204" s="25" t="s">
        <v>346</v>
      </c>
    </row>
    <row r="205" spans="1:4" x14ac:dyDescent="0.25">
      <c r="A205" s="26">
        <v>18210</v>
      </c>
      <c r="B205" s="25" t="s">
        <v>636</v>
      </c>
      <c r="C205" s="26">
        <v>55122</v>
      </c>
      <c r="D205" s="25" t="s">
        <v>346</v>
      </c>
    </row>
    <row r="206" spans="1:4" x14ac:dyDescent="0.25">
      <c r="A206" s="26">
        <v>18211</v>
      </c>
      <c r="B206" s="25" t="s">
        <v>703</v>
      </c>
      <c r="C206" s="26">
        <v>55121</v>
      </c>
      <c r="D206" s="25" t="s">
        <v>343</v>
      </c>
    </row>
    <row r="207" spans="1:4" x14ac:dyDescent="0.25">
      <c r="A207" s="26">
        <v>18301</v>
      </c>
      <c r="B207" s="25" t="s">
        <v>348</v>
      </c>
      <c r="C207" s="26">
        <v>55331</v>
      </c>
      <c r="D207" s="25" t="s">
        <v>349</v>
      </c>
    </row>
    <row r="208" spans="1:4" x14ac:dyDescent="0.25">
      <c r="A208" s="26">
        <v>18302</v>
      </c>
      <c r="B208" s="25" t="s">
        <v>323</v>
      </c>
      <c r="C208" s="26">
        <v>55331</v>
      </c>
      <c r="D208" s="25" t="s">
        <v>349</v>
      </c>
    </row>
    <row r="209" spans="1:4" x14ac:dyDescent="0.25">
      <c r="A209" s="26">
        <v>18303</v>
      </c>
      <c r="B209" s="25" t="s">
        <v>350</v>
      </c>
      <c r="C209" s="26">
        <v>55131</v>
      </c>
      <c r="D209" s="25" t="s">
        <v>351</v>
      </c>
    </row>
    <row r="210" spans="1:4" x14ac:dyDescent="0.25">
      <c r="A210" s="26">
        <v>18304</v>
      </c>
      <c r="B210" s="25" t="s">
        <v>332</v>
      </c>
      <c r="C210" s="26">
        <v>55131</v>
      </c>
      <c r="D210" s="25" t="s">
        <v>351</v>
      </c>
    </row>
    <row r="211" spans="1:4" x14ac:dyDescent="0.25">
      <c r="A211" s="26">
        <v>18401</v>
      </c>
      <c r="B211" s="25" t="s">
        <v>352</v>
      </c>
      <c r="C211" s="26">
        <v>55331</v>
      </c>
      <c r="D211" s="25" t="s">
        <v>349</v>
      </c>
    </row>
    <row r="212" spans="1:4" x14ac:dyDescent="0.25">
      <c r="A212" s="26">
        <v>18402</v>
      </c>
      <c r="B212" s="25" t="s">
        <v>352</v>
      </c>
      <c r="C212" s="26">
        <v>55316</v>
      </c>
      <c r="D212" s="25" t="s">
        <v>328</v>
      </c>
    </row>
    <row r="213" spans="1:4" x14ac:dyDescent="0.25">
      <c r="A213" s="26">
        <v>18403</v>
      </c>
      <c r="B213" s="25" t="s">
        <v>353</v>
      </c>
      <c r="C213" s="26">
        <v>55131</v>
      </c>
      <c r="D213" s="25" t="s">
        <v>351</v>
      </c>
    </row>
    <row r="214" spans="1:4" x14ac:dyDescent="0.25">
      <c r="A214" s="26">
        <v>18404</v>
      </c>
      <c r="B214" s="25" t="s">
        <v>353</v>
      </c>
      <c r="C214" s="26">
        <v>55116</v>
      </c>
      <c r="D214" s="25" t="s">
        <v>354</v>
      </c>
    </row>
    <row r="215" spans="1:4" x14ac:dyDescent="0.25">
      <c r="A215" s="26">
        <v>18501</v>
      </c>
      <c r="B215" s="25" t="s">
        <v>355</v>
      </c>
      <c r="C215" s="26">
        <v>55315</v>
      </c>
      <c r="D215" s="25" t="s">
        <v>329</v>
      </c>
    </row>
    <row r="216" spans="1:4" x14ac:dyDescent="0.25">
      <c r="A216" s="26">
        <v>18502</v>
      </c>
      <c r="B216" s="25" t="s">
        <v>356</v>
      </c>
      <c r="C216" s="26">
        <v>55315</v>
      </c>
      <c r="D216" s="25" t="s">
        <v>329</v>
      </c>
    </row>
    <row r="217" spans="1:4" x14ac:dyDescent="0.25">
      <c r="A217" s="26">
        <v>21101</v>
      </c>
      <c r="B217" s="25" t="s">
        <v>357</v>
      </c>
      <c r="C217" s="26">
        <v>12311</v>
      </c>
      <c r="D217" s="25" t="s">
        <v>358</v>
      </c>
    </row>
    <row r="218" spans="1:4" x14ac:dyDescent="0.25">
      <c r="A218" s="26">
        <v>21102</v>
      </c>
      <c r="B218" s="25" t="s">
        <v>359</v>
      </c>
      <c r="C218" s="26">
        <v>12321</v>
      </c>
      <c r="D218" s="25" t="s">
        <v>360</v>
      </c>
    </row>
    <row r="219" spans="1:4" x14ac:dyDescent="0.25">
      <c r="A219" s="26">
        <v>21201</v>
      </c>
      <c r="B219" s="25" t="s">
        <v>361</v>
      </c>
      <c r="C219" s="26">
        <v>12331</v>
      </c>
      <c r="D219" s="25" t="s">
        <v>637</v>
      </c>
    </row>
    <row r="220" spans="1:4" x14ac:dyDescent="0.25">
      <c r="A220" s="26">
        <v>21202</v>
      </c>
      <c r="B220" s="25" t="s">
        <v>362</v>
      </c>
      <c r="C220" s="26">
        <v>12335</v>
      </c>
      <c r="D220" s="25" t="s">
        <v>638</v>
      </c>
    </row>
    <row r="221" spans="1:4" x14ac:dyDescent="0.25">
      <c r="A221" s="26">
        <v>21203</v>
      </c>
      <c r="B221" s="25" t="s">
        <v>363</v>
      </c>
      <c r="C221" s="26">
        <v>12334</v>
      </c>
      <c r="D221" s="25" t="s">
        <v>639</v>
      </c>
    </row>
    <row r="222" spans="1:4" x14ac:dyDescent="0.25">
      <c r="A222" s="26">
        <v>21204</v>
      </c>
      <c r="B222" s="25" t="s">
        <v>364</v>
      </c>
      <c r="C222" s="26">
        <v>12332</v>
      </c>
      <c r="D222" s="25" t="s">
        <v>640</v>
      </c>
    </row>
    <row r="223" spans="1:4" x14ac:dyDescent="0.25">
      <c r="A223" s="26">
        <v>21207</v>
      </c>
      <c r="B223" s="25" t="s">
        <v>366</v>
      </c>
      <c r="C223" s="26">
        <v>12333</v>
      </c>
      <c r="D223" s="25" t="s">
        <v>641</v>
      </c>
    </row>
    <row r="224" spans="1:4" x14ac:dyDescent="0.25">
      <c r="A224" s="26">
        <v>21208</v>
      </c>
      <c r="B224" s="25" t="s">
        <v>367</v>
      </c>
      <c r="C224" s="26">
        <v>12335</v>
      </c>
      <c r="D224" s="25" t="s">
        <v>638</v>
      </c>
    </row>
    <row r="225" spans="1:4" x14ac:dyDescent="0.25">
      <c r="A225" s="26">
        <v>21301</v>
      </c>
      <c r="B225" s="25" t="s">
        <v>368</v>
      </c>
      <c r="C225" s="26">
        <v>12911</v>
      </c>
      <c r="D225" s="25" t="s">
        <v>369</v>
      </c>
    </row>
    <row r="226" spans="1:4" x14ac:dyDescent="0.25">
      <c r="A226" s="26">
        <v>21401</v>
      </c>
      <c r="B226" s="25" t="s">
        <v>653</v>
      </c>
      <c r="C226" s="26">
        <v>12621</v>
      </c>
      <c r="D226" s="25" t="s">
        <v>654</v>
      </c>
    </row>
    <row r="227" spans="1:4" x14ac:dyDescent="0.25">
      <c r="A227" s="26">
        <v>21402</v>
      </c>
      <c r="B227" s="25" t="s">
        <v>370</v>
      </c>
      <c r="C227" s="26">
        <v>12621</v>
      </c>
      <c r="D227" s="25" t="s">
        <v>654</v>
      </c>
    </row>
    <row r="228" spans="1:4" x14ac:dyDescent="0.25">
      <c r="A228" s="26"/>
      <c r="B228" s="25"/>
      <c r="C228" s="26"/>
      <c r="D228" s="25"/>
    </row>
    <row r="229" spans="1:4" x14ac:dyDescent="0.25">
      <c r="A229" s="26">
        <v>21403</v>
      </c>
      <c r="B229" s="25" t="s">
        <v>286</v>
      </c>
      <c r="C229" s="26">
        <v>12811</v>
      </c>
      <c r="D229" s="25" t="s">
        <v>642</v>
      </c>
    </row>
    <row r="230" spans="1:4" x14ac:dyDescent="0.25">
      <c r="A230" s="26">
        <v>21404</v>
      </c>
      <c r="B230" s="25" t="s">
        <v>371</v>
      </c>
      <c r="C230" s="26">
        <v>12491</v>
      </c>
      <c r="D230" s="25" t="s">
        <v>655</v>
      </c>
    </row>
    <row r="231" spans="1:4" x14ac:dyDescent="0.25">
      <c r="A231" s="26">
        <v>21405</v>
      </c>
      <c r="B231" s="25" t="s">
        <v>704</v>
      </c>
      <c r="C231" s="26">
        <v>12481</v>
      </c>
      <c r="D231" s="25" t="s">
        <v>705</v>
      </c>
    </row>
    <row r="232" spans="1:4" x14ac:dyDescent="0.25">
      <c r="A232" s="26">
        <v>22101</v>
      </c>
      <c r="B232" s="25" t="s">
        <v>372</v>
      </c>
      <c r="C232" s="26">
        <v>55411</v>
      </c>
      <c r="D232" s="25" t="s">
        <v>373</v>
      </c>
    </row>
    <row r="233" spans="1:4" x14ac:dyDescent="0.25">
      <c r="A233" s="26">
        <v>22102</v>
      </c>
      <c r="B233" s="25" t="s">
        <v>374</v>
      </c>
      <c r="C233" s="26">
        <v>55412</v>
      </c>
      <c r="D233" s="25" t="s">
        <v>375</v>
      </c>
    </row>
    <row r="234" spans="1:4" x14ac:dyDescent="0.25">
      <c r="A234" s="26">
        <v>22103</v>
      </c>
      <c r="B234" s="25" t="s">
        <v>374</v>
      </c>
      <c r="C234" s="26">
        <v>55417</v>
      </c>
      <c r="D234" s="25" t="s">
        <v>376</v>
      </c>
    </row>
    <row r="235" spans="1:4" x14ac:dyDescent="0.25">
      <c r="A235" s="26">
        <v>22104</v>
      </c>
      <c r="B235" s="25" t="s">
        <v>706</v>
      </c>
      <c r="C235" s="26">
        <v>55412</v>
      </c>
      <c r="D235" s="25" t="s">
        <v>375</v>
      </c>
    </row>
    <row r="236" spans="1:4" x14ac:dyDescent="0.25">
      <c r="A236" s="26">
        <v>22105</v>
      </c>
      <c r="B236" s="25" t="s">
        <v>377</v>
      </c>
      <c r="C236" s="26">
        <v>55418</v>
      </c>
      <c r="D236" s="25" t="s">
        <v>122</v>
      </c>
    </row>
    <row r="237" spans="1:4" x14ac:dyDescent="0.25">
      <c r="A237" s="26">
        <v>22106</v>
      </c>
      <c r="B237" s="25" t="s">
        <v>374</v>
      </c>
      <c r="C237" s="26">
        <v>55416</v>
      </c>
      <c r="D237" s="25" t="s">
        <v>378</v>
      </c>
    </row>
    <row r="238" spans="1:4" x14ac:dyDescent="0.25">
      <c r="A238" s="26">
        <v>22107</v>
      </c>
      <c r="B238" s="25" t="s">
        <v>374</v>
      </c>
      <c r="C238" s="26">
        <v>55415</v>
      </c>
      <c r="D238" s="25" t="s">
        <v>379</v>
      </c>
    </row>
    <row r="239" spans="1:4" x14ac:dyDescent="0.25">
      <c r="A239" s="26">
        <v>22108</v>
      </c>
      <c r="B239" s="25" t="s">
        <v>380</v>
      </c>
      <c r="C239" s="26">
        <v>55211</v>
      </c>
      <c r="D239" s="25" t="s">
        <v>381</v>
      </c>
    </row>
    <row r="240" spans="1:4" x14ac:dyDescent="0.25">
      <c r="A240" s="26">
        <v>22109</v>
      </c>
      <c r="B240" s="25" t="s">
        <v>382</v>
      </c>
      <c r="C240" s="26">
        <v>55212</v>
      </c>
      <c r="D240" s="25" t="s">
        <v>383</v>
      </c>
    </row>
    <row r="241" spans="1:4" x14ac:dyDescent="0.25">
      <c r="A241" s="26">
        <v>22110</v>
      </c>
      <c r="B241" s="25" t="s">
        <v>382</v>
      </c>
      <c r="C241" s="26">
        <v>55217</v>
      </c>
      <c r="D241" s="25" t="s">
        <v>384</v>
      </c>
    </row>
    <row r="242" spans="1:4" x14ac:dyDescent="0.25">
      <c r="A242" s="26">
        <v>22112</v>
      </c>
      <c r="B242" s="25" t="s">
        <v>385</v>
      </c>
      <c r="C242" s="26">
        <v>55218</v>
      </c>
      <c r="D242" s="25" t="s">
        <v>386</v>
      </c>
    </row>
    <row r="243" spans="1:4" x14ac:dyDescent="0.25">
      <c r="A243" s="26">
        <v>22113</v>
      </c>
      <c r="B243" s="25" t="s">
        <v>382</v>
      </c>
      <c r="C243" s="26">
        <v>55216</v>
      </c>
      <c r="D243" s="25" t="s">
        <v>387</v>
      </c>
    </row>
    <row r="244" spans="1:4" x14ac:dyDescent="0.25">
      <c r="A244" s="26">
        <v>22114</v>
      </c>
      <c r="B244" s="25" t="s">
        <v>382</v>
      </c>
      <c r="C244" s="26">
        <v>55215</v>
      </c>
      <c r="D244" s="25" t="s">
        <v>388</v>
      </c>
    </row>
    <row r="245" spans="1:4" x14ac:dyDescent="0.25">
      <c r="A245" s="26">
        <v>22201</v>
      </c>
      <c r="B245" s="25" t="s">
        <v>389</v>
      </c>
      <c r="C245" s="26">
        <v>55421</v>
      </c>
      <c r="D245" s="25" t="s">
        <v>147</v>
      </c>
    </row>
    <row r="246" spans="1:4" x14ac:dyDescent="0.25">
      <c r="A246" s="26">
        <v>22202</v>
      </c>
      <c r="B246" s="25" t="s">
        <v>377</v>
      </c>
      <c r="C246" s="26">
        <v>55422</v>
      </c>
      <c r="D246" s="25" t="s">
        <v>390</v>
      </c>
    </row>
    <row r="247" spans="1:4" x14ac:dyDescent="0.25">
      <c r="A247" s="26">
        <v>22203</v>
      </c>
      <c r="B247" s="25" t="s">
        <v>391</v>
      </c>
      <c r="C247" s="26">
        <v>55422</v>
      </c>
      <c r="D247" s="25" t="s">
        <v>390</v>
      </c>
    </row>
    <row r="248" spans="1:4" x14ac:dyDescent="0.25">
      <c r="A248" s="26">
        <v>22204</v>
      </c>
      <c r="B248" s="25" t="s">
        <v>392</v>
      </c>
      <c r="C248" s="26">
        <v>55221</v>
      </c>
      <c r="D248" s="25" t="s">
        <v>148</v>
      </c>
    </row>
    <row r="249" spans="1:4" x14ac:dyDescent="0.25">
      <c r="A249" s="26">
        <v>22205</v>
      </c>
      <c r="B249" s="25" t="s">
        <v>385</v>
      </c>
      <c r="C249" s="26">
        <v>55222</v>
      </c>
      <c r="D249" s="25" t="s">
        <v>393</v>
      </c>
    </row>
    <row r="250" spans="1:4" x14ac:dyDescent="0.25">
      <c r="A250" s="26">
        <v>22206</v>
      </c>
      <c r="B250" s="25" t="s">
        <v>394</v>
      </c>
      <c r="C250" s="26">
        <v>55222</v>
      </c>
      <c r="D250" s="25" t="s">
        <v>393</v>
      </c>
    </row>
    <row r="251" spans="1:4" x14ac:dyDescent="0.25">
      <c r="A251" s="26">
        <v>22207</v>
      </c>
      <c r="B251" s="25" t="s">
        <v>395</v>
      </c>
      <c r="C251" s="26">
        <v>55224</v>
      </c>
      <c r="D251" s="25" t="s">
        <v>396</v>
      </c>
    </row>
    <row r="252" spans="1:4" x14ac:dyDescent="0.25">
      <c r="A252" s="26">
        <v>22208</v>
      </c>
      <c r="B252" s="25" t="s">
        <v>395</v>
      </c>
      <c r="C252" s="26">
        <v>55223</v>
      </c>
      <c r="D252" s="25" t="s">
        <v>397</v>
      </c>
    </row>
    <row r="253" spans="1:4" x14ac:dyDescent="0.25">
      <c r="A253" s="26">
        <v>22209</v>
      </c>
      <c r="B253" s="25" t="s">
        <v>395</v>
      </c>
      <c r="C253" s="26">
        <v>55223</v>
      </c>
      <c r="D253" s="25" t="s">
        <v>397</v>
      </c>
    </row>
    <row r="254" spans="1:4" x14ac:dyDescent="0.25">
      <c r="A254" s="26">
        <v>22210</v>
      </c>
      <c r="B254" s="25" t="s">
        <v>643</v>
      </c>
      <c r="C254" s="26">
        <v>55221</v>
      </c>
      <c r="D254" s="25" t="s">
        <v>148</v>
      </c>
    </row>
    <row r="255" spans="1:4" x14ac:dyDescent="0.25">
      <c r="A255" s="26">
        <v>22301</v>
      </c>
      <c r="B255" s="25" t="s">
        <v>398</v>
      </c>
      <c r="C255" s="26">
        <v>55431</v>
      </c>
      <c r="D255" s="25" t="s">
        <v>399</v>
      </c>
    </row>
    <row r="256" spans="1:4" x14ac:dyDescent="0.25">
      <c r="A256" s="26">
        <v>22302</v>
      </c>
      <c r="B256" s="25" t="s">
        <v>374</v>
      </c>
      <c r="C256" s="26">
        <v>55431</v>
      </c>
      <c r="D256" s="25" t="s">
        <v>399</v>
      </c>
    </row>
    <row r="257" spans="1:4" x14ac:dyDescent="0.25">
      <c r="A257" s="26">
        <v>22303</v>
      </c>
      <c r="B257" s="25" t="s">
        <v>400</v>
      </c>
      <c r="C257" s="26">
        <v>55431</v>
      </c>
      <c r="D257" s="25" t="s">
        <v>399</v>
      </c>
    </row>
    <row r="258" spans="1:4" x14ac:dyDescent="0.25">
      <c r="A258" s="26">
        <v>22304</v>
      </c>
      <c r="B258" s="25" t="s">
        <v>382</v>
      </c>
      <c r="C258" s="26">
        <v>55231</v>
      </c>
      <c r="D258" s="25" t="s">
        <v>401</v>
      </c>
    </row>
    <row r="259" spans="1:4" x14ac:dyDescent="0.25">
      <c r="A259" s="26">
        <v>22401</v>
      </c>
      <c r="B259" s="25" t="s">
        <v>402</v>
      </c>
      <c r="C259" s="26">
        <v>55416</v>
      </c>
      <c r="D259" s="25" t="s">
        <v>378</v>
      </c>
    </row>
    <row r="260" spans="1:4" x14ac:dyDescent="0.25">
      <c r="A260" s="26">
        <v>22402</v>
      </c>
      <c r="B260" s="25" t="s">
        <v>402</v>
      </c>
      <c r="C260" s="26">
        <v>55431</v>
      </c>
      <c r="D260" s="25" t="s">
        <v>399</v>
      </c>
    </row>
    <row r="261" spans="1:4" x14ac:dyDescent="0.25">
      <c r="A261" s="26">
        <v>22403</v>
      </c>
      <c r="B261" s="25" t="s">
        <v>403</v>
      </c>
      <c r="C261" s="26">
        <v>55231</v>
      </c>
      <c r="D261" s="25" t="s">
        <v>401</v>
      </c>
    </row>
    <row r="262" spans="1:4" x14ac:dyDescent="0.25">
      <c r="A262" s="26">
        <v>22404</v>
      </c>
      <c r="B262" s="25" t="s">
        <v>403</v>
      </c>
      <c r="C262" s="26">
        <v>55215</v>
      </c>
      <c r="D262" s="25" t="s">
        <v>388</v>
      </c>
    </row>
    <row r="263" spans="1:4" x14ac:dyDescent="0.25">
      <c r="A263" s="26">
        <v>22501</v>
      </c>
      <c r="B263" s="25" t="s">
        <v>374</v>
      </c>
      <c r="C263" s="26">
        <v>55415</v>
      </c>
      <c r="D263" s="25" t="s">
        <v>379</v>
      </c>
    </row>
    <row r="264" spans="1:4" x14ac:dyDescent="0.25">
      <c r="A264" s="26">
        <v>22502</v>
      </c>
      <c r="B264" s="25" t="s">
        <v>374</v>
      </c>
      <c r="C264" s="26">
        <v>55416</v>
      </c>
      <c r="D264" s="25" t="s">
        <v>378</v>
      </c>
    </row>
    <row r="265" spans="1:4" x14ac:dyDescent="0.25">
      <c r="A265" s="26">
        <v>22503</v>
      </c>
      <c r="B265" s="25" t="s">
        <v>382</v>
      </c>
      <c r="C265" s="26">
        <v>55215</v>
      </c>
      <c r="D265" s="25" t="s">
        <v>388</v>
      </c>
    </row>
    <row r="266" spans="1:4" x14ac:dyDescent="0.25">
      <c r="A266" s="26">
        <v>22504</v>
      </c>
      <c r="B266" s="25" t="s">
        <v>382</v>
      </c>
      <c r="C266" s="26">
        <v>55216</v>
      </c>
      <c r="D266" s="25" t="s">
        <v>387</v>
      </c>
    </row>
    <row r="267" spans="1:4" x14ac:dyDescent="0.25">
      <c r="A267" s="26">
        <v>23101</v>
      </c>
      <c r="B267" s="25" t="s">
        <v>404</v>
      </c>
      <c r="C267" s="26">
        <v>11211</v>
      </c>
      <c r="D267" s="25" t="s">
        <v>405</v>
      </c>
    </row>
    <row r="268" spans="1:4" x14ac:dyDescent="0.25">
      <c r="A268" s="26">
        <v>23102</v>
      </c>
      <c r="B268" s="25" t="s">
        <v>406</v>
      </c>
      <c r="C268" s="26">
        <v>12111</v>
      </c>
      <c r="D268" s="25" t="s">
        <v>407</v>
      </c>
    </row>
    <row r="269" spans="1:4" x14ac:dyDescent="0.25">
      <c r="A269" s="26">
        <v>23111</v>
      </c>
      <c r="B269" s="25" t="s">
        <v>707</v>
      </c>
      <c r="C269" s="26">
        <v>11211</v>
      </c>
      <c r="D269" s="25" t="s">
        <v>405</v>
      </c>
    </row>
    <row r="270" spans="1:4" x14ac:dyDescent="0.25">
      <c r="A270" s="26">
        <v>23112</v>
      </c>
      <c r="B270" s="25" t="s">
        <v>707</v>
      </c>
      <c r="C270" s="26">
        <v>11211</v>
      </c>
      <c r="D270" s="25" t="s">
        <v>405</v>
      </c>
    </row>
    <row r="271" spans="1:4" x14ac:dyDescent="0.25">
      <c r="A271" s="26">
        <v>23113</v>
      </c>
      <c r="B271" s="25" t="s">
        <v>707</v>
      </c>
      <c r="C271" s="26">
        <v>11211</v>
      </c>
      <c r="D271" s="25" t="s">
        <v>405</v>
      </c>
    </row>
    <row r="272" spans="1:4" x14ac:dyDescent="0.25">
      <c r="A272" s="26">
        <v>23114</v>
      </c>
      <c r="B272" s="25" t="s">
        <v>707</v>
      </c>
      <c r="C272" s="26">
        <v>11211</v>
      </c>
      <c r="D272" s="25" t="s">
        <v>405</v>
      </c>
    </row>
    <row r="273" spans="1:4" x14ac:dyDescent="0.25">
      <c r="A273" s="26">
        <v>23115</v>
      </c>
      <c r="B273" s="25" t="s">
        <v>707</v>
      </c>
      <c r="C273" s="26">
        <v>11211</v>
      </c>
      <c r="D273" s="25" t="s">
        <v>405</v>
      </c>
    </row>
    <row r="274" spans="1:4" x14ac:dyDescent="0.25">
      <c r="A274" s="26">
        <v>23116</v>
      </c>
      <c r="B274" s="25" t="s">
        <v>707</v>
      </c>
      <c r="C274" s="26">
        <v>11211</v>
      </c>
      <c r="D274" s="25" t="s">
        <v>405</v>
      </c>
    </row>
    <row r="275" spans="1:4" x14ac:dyDescent="0.25">
      <c r="A275" s="26">
        <v>23117</v>
      </c>
      <c r="B275" s="25" t="s">
        <v>707</v>
      </c>
      <c r="C275" s="26">
        <v>11211</v>
      </c>
      <c r="D275" s="25" t="s">
        <v>405</v>
      </c>
    </row>
    <row r="276" spans="1:4" x14ac:dyDescent="0.25">
      <c r="A276" s="26">
        <v>23118</v>
      </c>
      <c r="B276" s="25" t="s">
        <v>707</v>
      </c>
      <c r="C276" s="26">
        <v>11211</v>
      </c>
      <c r="D276" s="25" t="s">
        <v>405</v>
      </c>
    </row>
    <row r="277" spans="1:4" x14ac:dyDescent="0.25">
      <c r="A277" s="26">
        <v>23119</v>
      </c>
      <c r="B277" s="25" t="s">
        <v>708</v>
      </c>
      <c r="C277" s="26">
        <v>11211</v>
      </c>
      <c r="D277" s="25" t="s">
        <v>405</v>
      </c>
    </row>
    <row r="278" spans="1:4" x14ac:dyDescent="0.25">
      <c r="A278" s="26">
        <v>23121</v>
      </c>
      <c r="B278" s="25" t="s">
        <v>709</v>
      </c>
      <c r="C278" s="26">
        <v>12111</v>
      </c>
      <c r="D278" s="25" t="s">
        <v>407</v>
      </c>
    </row>
    <row r="279" spans="1:4" x14ac:dyDescent="0.25">
      <c r="A279" s="26">
        <v>23122</v>
      </c>
      <c r="B279" s="25" t="s">
        <v>709</v>
      </c>
      <c r="C279" s="26">
        <v>12111</v>
      </c>
      <c r="D279" s="25" t="s">
        <v>407</v>
      </c>
    </row>
    <row r="280" spans="1:4" x14ac:dyDescent="0.25">
      <c r="A280" s="26">
        <v>23123</v>
      </c>
      <c r="B280" s="25" t="s">
        <v>709</v>
      </c>
      <c r="C280" s="26">
        <v>12111</v>
      </c>
      <c r="D280" s="25" t="s">
        <v>407</v>
      </c>
    </row>
    <row r="281" spans="1:4" x14ac:dyDescent="0.25">
      <c r="A281" s="26">
        <v>23124</v>
      </c>
      <c r="B281" s="25" t="s">
        <v>709</v>
      </c>
      <c r="C281" s="26">
        <v>12111</v>
      </c>
      <c r="D281" s="25" t="s">
        <v>407</v>
      </c>
    </row>
    <row r="282" spans="1:4" x14ac:dyDescent="0.25">
      <c r="A282" s="26">
        <v>23125</v>
      </c>
      <c r="B282" s="25" t="s">
        <v>709</v>
      </c>
      <c r="C282" s="26">
        <v>12111</v>
      </c>
      <c r="D282" s="25" t="s">
        <v>407</v>
      </c>
    </row>
    <row r="283" spans="1:4" x14ac:dyDescent="0.25">
      <c r="A283" s="26">
        <v>23126</v>
      </c>
      <c r="B283" s="25" t="s">
        <v>709</v>
      </c>
      <c r="C283" s="26">
        <v>12111</v>
      </c>
      <c r="D283" s="25" t="s">
        <v>407</v>
      </c>
    </row>
    <row r="284" spans="1:4" x14ac:dyDescent="0.25">
      <c r="A284" s="26">
        <v>23127</v>
      </c>
      <c r="B284" s="25" t="s">
        <v>709</v>
      </c>
      <c r="C284" s="26">
        <v>12111</v>
      </c>
      <c r="D284" s="25" t="s">
        <v>407</v>
      </c>
    </row>
    <row r="285" spans="1:4" x14ac:dyDescent="0.25">
      <c r="A285" s="26">
        <v>23128</v>
      </c>
      <c r="B285" s="25" t="s">
        <v>709</v>
      </c>
      <c r="C285" s="26">
        <v>12111</v>
      </c>
      <c r="D285" s="25" t="s">
        <v>407</v>
      </c>
    </row>
    <row r="286" spans="1:4" x14ac:dyDescent="0.25">
      <c r="A286" s="26">
        <v>23201</v>
      </c>
      <c r="B286" s="25" t="s">
        <v>408</v>
      </c>
      <c r="C286" s="26">
        <v>12112</v>
      </c>
      <c r="D286" s="25" t="s">
        <v>409</v>
      </c>
    </row>
    <row r="287" spans="1:4" x14ac:dyDescent="0.25">
      <c r="A287" s="26">
        <v>23202</v>
      </c>
      <c r="B287" s="25" t="s">
        <v>408</v>
      </c>
      <c r="C287" s="26">
        <v>31111</v>
      </c>
      <c r="D287" s="25" t="s">
        <v>410</v>
      </c>
    </row>
    <row r="288" spans="1:4" x14ac:dyDescent="0.25">
      <c r="A288" s="26">
        <v>23203</v>
      </c>
      <c r="B288" s="25" t="s">
        <v>408</v>
      </c>
      <c r="C288" s="26">
        <v>31111</v>
      </c>
      <c r="D288" s="25" t="s">
        <v>410</v>
      </c>
    </row>
    <row r="289" spans="1:4" x14ac:dyDescent="0.25">
      <c r="A289" s="26">
        <v>23204</v>
      </c>
      <c r="B289" s="25" t="s">
        <v>408</v>
      </c>
      <c r="C289" s="26">
        <v>31111</v>
      </c>
      <c r="D289" s="25" t="s">
        <v>410</v>
      </c>
    </row>
    <row r="290" spans="1:4" x14ac:dyDescent="0.25">
      <c r="A290" s="26">
        <v>23301</v>
      </c>
      <c r="B290" s="25" t="s">
        <v>411</v>
      </c>
      <c r="C290" s="26">
        <v>11231</v>
      </c>
      <c r="D290" s="25" t="s">
        <v>412</v>
      </c>
    </row>
    <row r="291" spans="1:4" x14ac:dyDescent="0.25">
      <c r="A291" s="26">
        <v>23303</v>
      </c>
      <c r="B291" s="25" t="s">
        <v>411</v>
      </c>
      <c r="C291" s="26">
        <v>11242</v>
      </c>
      <c r="D291" s="25" t="s">
        <v>413</v>
      </c>
    </row>
    <row r="292" spans="1:4" x14ac:dyDescent="0.25">
      <c r="A292" s="26">
        <v>23304</v>
      </c>
      <c r="B292" s="25" t="s">
        <v>411</v>
      </c>
      <c r="C292" s="26">
        <v>11247</v>
      </c>
      <c r="D292" s="25" t="s">
        <v>414</v>
      </c>
    </row>
    <row r="293" spans="1:4" x14ac:dyDescent="0.25">
      <c r="A293" s="26">
        <v>23305</v>
      </c>
      <c r="B293" s="25" t="s">
        <v>411</v>
      </c>
      <c r="C293" s="26">
        <v>11245</v>
      </c>
      <c r="D293" s="25" t="s">
        <v>415</v>
      </c>
    </row>
    <row r="294" spans="1:4" x14ac:dyDescent="0.25">
      <c r="A294" s="26"/>
      <c r="B294" s="25"/>
      <c r="C294" s="26"/>
      <c r="D294" s="25"/>
    </row>
    <row r="295" spans="1:4" x14ac:dyDescent="0.25">
      <c r="A295" s="26">
        <v>23306</v>
      </c>
      <c r="B295" s="25" t="s">
        <v>411</v>
      </c>
      <c r="C295" s="26">
        <v>11246</v>
      </c>
      <c r="D295" s="25" t="s">
        <v>416</v>
      </c>
    </row>
    <row r="296" spans="1:4" x14ac:dyDescent="0.25">
      <c r="A296" s="26">
        <v>23307</v>
      </c>
      <c r="B296" s="25" t="s">
        <v>411</v>
      </c>
      <c r="C296" s="26">
        <v>11248</v>
      </c>
      <c r="D296" s="25" t="s">
        <v>417</v>
      </c>
    </row>
    <row r="297" spans="1:4" x14ac:dyDescent="0.25">
      <c r="A297" s="26">
        <v>23401</v>
      </c>
      <c r="B297" s="25" t="s">
        <v>418</v>
      </c>
      <c r="C297" s="26">
        <v>12141</v>
      </c>
      <c r="D297" s="25" t="s">
        <v>419</v>
      </c>
    </row>
    <row r="298" spans="1:4" x14ac:dyDescent="0.25">
      <c r="A298" s="26">
        <v>23403</v>
      </c>
      <c r="B298" s="25" t="s">
        <v>418</v>
      </c>
      <c r="C298" s="26">
        <v>12152</v>
      </c>
      <c r="D298" s="25" t="s">
        <v>420</v>
      </c>
    </row>
    <row r="299" spans="1:4" x14ac:dyDescent="0.25">
      <c r="A299" s="26">
        <v>23404</v>
      </c>
      <c r="B299" s="25" t="s">
        <v>418</v>
      </c>
      <c r="C299" s="26">
        <v>12157</v>
      </c>
      <c r="D299" s="25" t="s">
        <v>421</v>
      </c>
    </row>
    <row r="300" spans="1:4" x14ac:dyDescent="0.25">
      <c r="A300" s="26">
        <v>23405</v>
      </c>
      <c r="B300" s="25" t="s">
        <v>418</v>
      </c>
      <c r="C300" s="26">
        <v>12155</v>
      </c>
      <c r="D300" s="25" t="s">
        <v>422</v>
      </c>
    </row>
    <row r="301" spans="1:4" x14ac:dyDescent="0.25">
      <c r="A301" s="26">
        <v>23406</v>
      </c>
      <c r="B301" s="25" t="s">
        <v>418</v>
      </c>
      <c r="C301" s="26">
        <v>12156</v>
      </c>
      <c r="D301" s="25" t="s">
        <v>423</v>
      </c>
    </row>
    <row r="302" spans="1:4" x14ac:dyDescent="0.25">
      <c r="A302" s="26">
        <v>23407</v>
      </c>
      <c r="B302" s="25" t="s">
        <v>418</v>
      </c>
      <c r="C302" s="26">
        <v>12158</v>
      </c>
      <c r="D302" s="25" t="s">
        <v>424</v>
      </c>
    </row>
    <row r="303" spans="1:4" x14ac:dyDescent="0.25">
      <c r="A303" s="26">
        <v>23501</v>
      </c>
      <c r="B303" s="25" t="s">
        <v>644</v>
      </c>
      <c r="C303" s="26">
        <v>11411</v>
      </c>
      <c r="D303" s="25" t="s">
        <v>449</v>
      </c>
    </row>
    <row r="304" spans="1:4" x14ac:dyDescent="0.25">
      <c r="A304" s="26">
        <v>31101</v>
      </c>
      <c r="B304" s="25" t="s">
        <v>425</v>
      </c>
      <c r="C304" s="26">
        <v>21221</v>
      </c>
      <c r="D304" s="25" t="s">
        <v>426</v>
      </c>
    </row>
    <row r="305" spans="1:4" x14ac:dyDescent="0.25">
      <c r="A305" s="26">
        <v>31102</v>
      </c>
      <c r="B305" s="25" t="s">
        <v>425</v>
      </c>
      <c r="C305" s="26">
        <v>21222</v>
      </c>
      <c r="D305" s="25" t="s">
        <v>427</v>
      </c>
    </row>
    <row r="306" spans="1:4" x14ac:dyDescent="0.25">
      <c r="A306" s="26">
        <v>31201</v>
      </c>
      <c r="B306" s="25" t="s">
        <v>425</v>
      </c>
      <c r="C306" s="26">
        <v>22211</v>
      </c>
      <c r="D306" s="25" t="s">
        <v>428</v>
      </c>
    </row>
    <row r="307" spans="1:4" x14ac:dyDescent="0.25">
      <c r="A307" s="26">
        <v>31202</v>
      </c>
      <c r="B307" s="25" t="s">
        <v>425</v>
      </c>
      <c r="C307" s="26">
        <v>22241</v>
      </c>
      <c r="D307" s="25" t="s">
        <v>429</v>
      </c>
    </row>
    <row r="308" spans="1:4" x14ac:dyDescent="0.25">
      <c r="A308" s="26">
        <v>32101</v>
      </c>
      <c r="B308" s="25" t="s">
        <v>430</v>
      </c>
      <c r="C308" s="26">
        <v>21241</v>
      </c>
      <c r="D308" s="25" t="s">
        <v>431</v>
      </c>
    </row>
    <row r="309" spans="1:4" x14ac:dyDescent="0.25">
      <c r="A309" s="26">
        <v>32103</v>
      </c>
      <c r="B309" s="25" t="s">
        <v>432</v>
      </c>
      <c r="C309" s="26">
        <v>21232</v>
      </c>
      <c r="D309" s="25" t="s">
        <v>433</v>
      </c>
    </row>
    <row r="310" spans="1:4" x14ac:dyDescent="0.25">
      <c r="A310" s="26">
        <v>32104</v>
      </c>
      <c r="B310" s="25" t="s">
        <v>432</v>
      </c>
      <c r="C310" s="26">
        <v>21237</v>
      </c>
      <c r="D310" s="25" t="s">
        <v>434</v>
      </c>
    </row>
    <row r="311" spans="1:4" x14ac:dyDescent="0.25">
      <c r="A311" s="26">
        <v>32105</v>
      </c>
      <c r="B311" s="25" t="s">
        <v>435</v>
      </c>
      <c r="C311" s="26">
        <v>21238</v>
      </c>
      <c r="D311" s="25" t="s">
        <v>436</v>
      </c>
    </row>
    <row r="312" spans="1:4" x14ac:dyDescent="0.25">
      <c r="A312" s="26">
        <v>32106</v>
      </c>
      <c r="B312" s="25" t="s">
        <v>432</v>
      </c>
      <c r="C312" s="26">
        <v>21235</v>
      </c>
      <c r="D312" s="25" t="s">
        <v>437</v>
      </c>
    </row>
    <row r="313" spans="1:4" x14ac:dyDescent="0.25">
      <c r="A313" s="26">
        <v>32107</v>
      </c>
      <c r="B313" s="25" t="s">
        <v>438</v>
      </c>
      <c r="C313" s="26">
        <v>21236</v>
      </c>
      <c r="D313" s="25" t="s">
        <v>439</v>
      </c>
    </row>
    <row r="314" spans="1:4" x14ac:dyDescent="0.25">
      <c r="A314" s="26">
        <v>32108</v>
      </c>
      <c r="B314" s="25" t="s">
        <v>184</v>
      </c>
      <c r="C314" s="26">
        <v>21251</v>
      </c>
      <c r="D314" s="25" t="s">
        <v>440</v>
      </c>
    </row>
    <row r="315" spans="1:4" x14ac:dyDescent="0.25">
      <c r="A315" s="26">
        <v>32201</v>
      </c>
      <c r="B315" s="25" t="s">
        <v>430</v>
      </c>
      <c r="C315" s="26">
        <v>22221</v>
      </c>
      <c r="D315" s="25" t="s">
        <v>441</v>
      </c>
    </row>
    <row r="316" spans="1:4" x14ac:dyDescent="0.25">
      <c r="A316" s="26">
        <v>32202</v>
      </c>
      <c r="B316" s="25" t="s">
        <v>442</v>
      </c>
      <c r="C316" s="26">
        <v>22231</v>
      </c>
      <c r="D316" s="25" t="s">
        <v>443</v>
      </c>
    </row>
    <row r="317" spans="1:4" x14ac:dyDescent="0.25">
      <c r="A317" s="26">
        <v>32203</v>
      </c>
      <c r="B317" s="25" t="s">
        <v>432</v>
      </c>
      <c r="C317" s="26">
        <v>22232</v>
      </c>
      <c r="D317" s="25" t="s">
        <v>444</v>
      </c>
    </row>
    <row r="318" spans="1:4" x14ac:dyDescent="0.25">
      <c r="A318" s="26">
        <v>32204</v>
      </c>
      <c r="B318" s="25" t="s">
        <v>445</v>
      </c>
      <c r="C318" s="26">
        <v>22237</v>
      </c>
      <c r="D318" s="25" t="s">
        <v>434</v>
      </c>
    </row>
    <row r="319" spans="1:4" x14ac:dyDescent="0.25">
      <c r="A319" s="26">
        <v>32205</v>
      </c>
      <c r="B319" s="25" t="s">
        <v>435</v>
      </c>
      <c r="C319" s="26">
        <v>22238</v>
      </c>
      <c r="D319" s="25" t="s">
        <v>446</v>
      </c>
    </row>
    <row r="320" spans="1:4" x14ac:dyDescent="0.25">
      <c r="A320" s="26">
        <v>32206</v>
      </c>
      <c r="B320" s="25" t="s">
        <v>432</v>
      </c>
      <c r="C320" s="26">
        <v>22235</v>
      </c>
      <c r="D320" s="25" t="s">
        <v>447</v>
      </c>
    </row>
    <row r="321" spans="1:4" x14ac:dyDescent="0.25">
      <c r="A321" s="26">
        <v>32207</v>
      </c>
      <c r="B321" s="25" t="s">
        <v>438</v>
      </c>
      <c r="C321" s="26">
        <v>22236</v>
      </c>
      <c r="D321" s="25" t="s">
        <v>448</v>
      </c>
    </row>
    <row r="322" spans="1:4" x14ac:dyDescent="0.25">
      <c r="A322" s="26">
        <v>32208</v>
      </c>
      <c r="B322" s="25" t="s">
        <v>184</v>
      </c>
      <c r="C322" s="26">
        <v>22242</v>
      </c>
      <c r="D322" s="25" t="s">
        <v>185</v>
      </c>
    </row>
    <row r="323" spans="1:4" x14ac:dyDescent="0.25">
      <c r="A323" s="26">
        <v>32301</v>
      </c>
      <c r="B323" s="25" t="s">
        <v>186</v>
      </c>
      <c r="C323" s="26">
        <v>22221</v>
      </c>
      <c r="D323" s="25" t="s">
        <v>441</v>
      </c>
    </row>
    <row r="324" spans="1:4" x14ac:dyDescent="0.25">
      <c r="A324" s="26">
        <v>32303</v>
      </c>
      <c r="B324" s="25" t="s">
        <v>186</v>
      </c>
      <c r="C324" s="26">
        <v>22232</v>
      </c>
      <c r="D324" s="25" t="s">
        <v>444</v>
      </c>
    </row>
    <row r="325" spans="1:4" x14ac:dyDescent="0.25">
      <c r="A325" s="26">
        <v>32304</v>
      </c>
      <c r="B325" s="25" t="s">
        <v>186</v>
      </c>
      <c r="C325" s="26">
        <v>22237</v>
      </c>
      <c r="D325" s="25" t="s">
        <v>434</v>
      </c>
    </row>
    <row r="326" spans="1:4" x14ac:dyDescent="0.25">
      <c r="A326" s="26">
        <v>32305</v>
      </c>
      <c r="B326" s="25" t="s">
        <v>186</v>
      </c>
      <c r="C326" s="26">
        <v>22238</v>
      </c>
      <c r="D326" s="25" t="s">
        <v>446</v>
      </c>
    </row>
    <row r="327" spans="1:4" x14ac:dyDescent="0.25">
      <c r="A327" s="26">
        <v>32306</v>
      </c>
      <c r="B327" s="25" t="s">
        <v>186</v>
      </c>
      <c r="C327" s="26">
        <v>22235</v>
      </c>
      <c r="D327" s="25" t="s">
        <v>447</v>
      </c>
    </row>
    <row r="328" spans="1:4" x14ac:dyDescent="0.25">
      <c r="A328" s="26">
        <v>32307</v>
      </c>
      <c r="B328" s="25" t="s">
        <v>186</v>
      </c>
      <c r="C328" s="26">
        <v>22236</v>
      </c>
      <c r="D328" s="25" t="s">
        <v>448</v>
      </c>
    </row>
    <row r="329" spans="1:4" x14ac:dyDescent="0.25">
      <c r="A329" s="26">
        <v>32308</v>
      </c>
      <c r="B329" s="25" t="s">
        <v>186</v>
      </c>
      <c r="C329" s="26">
        <v>22242</v>
      </c>
      <c r="D329" s="25" t="s">
        <v>185</v>
      </c>
    </row>
    <row r="330" spans="1:4" x14ac:dyDescent="0.25">
      <c r="A330" s="26">
        <v>11101</v>
      </c>
      <c r="B330" s="25" t="s">
        <v>628</v>
      </c>
      <c r="C330" s="26">
        <v>51111</v>
      </c>
      <c r="D330" s="25" t="s">
        <v>187</v>
      </c>
    </row>
    <row r="331" spans="1:4" x14ac:dyDescent="0.25">
      <c r="A331" s="26">
        <v>11102</v>
      </c>
      <c r="B331" s="25" t="s">
        <v>188</v>
      </c>
      <c r="C331" s="26">
        <v>51112</v>
      </c>
      <c r="D331" s="25" t="s">
        <v>189</v>
      </c>
    </row>
    <row r="332" spans="1:4" x14ac:dyDescent="0.25">
      <c r="A332" s="26">
        <v>11103</v>
      </c>
      <c r="B332" s="25" t="s">
        <v>7</v>
      </c>
      <c r="C332" s="26">
        <v>51112</v>
      </c>
      <c r="D332" s="25" t="s">
        <v>189</v>
      </c>
    </row>
    <row r="333" spans="1:4" x14ac:dyDescent="0.25">
      <c r="A333" s="26">
        <v>11104</v>
      </c>
      <c r="B333" s="25" t="s">
        <v>8</v>
      </c>
      <c r="C333" s="26">
        <v>51111</v>
      </c>
      <c r="D333" s="25" t="s">
        <v>187</v>
      </c>
    </row>
    <row r="334" spans="1:4" x14ac:dyDescent="0.25">
      <c r="A334" s="26">
        <v>11105</v>
      </c>
      <c r="B334" s="25" t="s">
        <v>9</v>
      </c>
      <c r="C334" s="26">
        <v>51112</v>
      </c>
      <c r="D334" s="25" t="s">
        <v>189</v>
      </c>
    </row>
    <row r="335" spans="1:4" x14ac:dyDescent="0.25">
      <c r="A335" s="26">
        <v>11106</v>
      </c>
      <c r="B335" s="25" t="s">
        <v>10</v>
      </c>
      <c r="C335" s="26">
        <v>51112</v>
      </c>
      <c r="D335" s="25" t="s">
        <v>189</v>
      </c>
    </row>
    <row r="336" spans="1:4" x14ac:dyDescent="0.25">
      <c r="A336" s="26">
        <v>11107</v>
      </c>
      <c r="B336" s="25" t="s">
        <v>11</v>
      </c>
      <c r="C336" s="26">
        <v>51112</v>
      </c>
      <c r="D336" s="25" t="s">
        <v>189</v>
      </c>
    </row>
    <row r="337" spans="1:4" x14ac:dyDescent="0.25">
      <c r="A337" s="26">
        <v>11108</v>
      </c>
      <c r="B337" s="25" t="s">
        <v>12</v>
      </c>
      <c r="C337" s="26">
        <v>51112</v>
      </c>
      <c r="D337" s="25" t="s">
        <v>189</v>
      </c>
    </row>
    <row r="338" spans="1:4" x14ac:dyDescent="0.25">
      <c r="A338" s="26">
        <v>11109</v>
      </c>
      <c r="B338" s="25" t="s">
        <v>13</v>
      </c>
      <c r="C338" s="26">
        <v>51112</v>
      </c>
      <c r="D338" s="25" t="s">
        <v>189</v>
      </c>
    </row>
    <row r="339" spans="1:4" x14ac:dyDescent="0.25">
      <c r="A339" s="26">
        <v>11201</v>
      </c>
      <c r="B339" s="25" t="s">
        <v>20</v>
      </c>
      <c r="C339" s="26">
        <v>51121</v>
      </c>
      <c r="D339" s="25" t="s">
        <v>190</v>
      </c>
    </row>
    <row r="340" spans="1:4" x14ac:dyDescent="0.25">
      <c r="A340" s="26">
        <v>11202</v>
      </c>
      <c r="B340" s="25" t="s">
        <v>21</v>
      </c>
      <c r="C340" s="26">
        <v>51141</v>
      </c>
      <c r="D340" s="25" t="s">
        <v>191</v>
      </c>
    </row>
    <row r="341" spans="1:4" x14ac:dyDescent="0.25">
      <c r="A341" s="26">
        <v>11203</v>
      </c>
      <c r="B341" s="25" t="s">
        <v>192</v>
      </c>
      <c r="C341" s="26">
        <v>51121</v>
      </c>
      <c r="D341" s="25" t="s">
        <v>190</v>
      </c>
    </row>
    <row r="342" spans="1:4" x14ac:dyDescent="0.25">
      <c r="A342" s="26">
        <v>11204</v>
      </c>
      <c r="B342" s="25" t="s">
        <v>23</v>
      </c>
      <c r="C342" s="26">
        <v>51131</v>
      </c>
      <c r="D342" s="25" t="s">
        <v>193</v>
      </c>
    </row>
    <row r="343" spans="1:4" x14ac:dyDescent="0.25">
      <c r="A343" s="26">
        <v>11301</v>
      </c>
      <c r="B343" s="25" t="s">
        <v>24</v>
      </c>
      <c r="C343" s="26">
        <v>51151</v>
      </c>
      <c r="D343" s="25" t="s">
        <v>194</v>
      </c>
    </row>
    <row r="344" spans="1:4" x14ac:dyDescent="0.25">
      <c r="A344" s="26">
        <v>11302</v>
      </c>
      <c r="B344" s="25" t="s">
        <v>195</v>
      </c>
      <c r="C344" s="26">
        <v>51151</v>
      </c>
      <c r="D344" s="25" t="s">
        <v>194</v>
      </c>
    </row>
    <row r="345" spans="1:4" x14ac:dyDescent="0.25">
      <c r="A345" s="26">
        <v>11303</v>
      </c>
      <c r="B345" s="25" t="s">
        <v>196</v>
      </c>
      <c r="C345" s="26">
        <v>51151</v>
      </c>
      <c r="D345" s="25" t="s">
        <v>194</v>
      </c>
    </row>
    <row r="346" spans="1:4" x14ac:dyDescent="0.25">
      <c r="A346" s="26">
        <v>11304</v>
      </c>
      <c r="B346" s="25" t="s">
        <v>27</v>
      </c>
      <c r="C346" s="26">
        <v>51151</v>
      </c>
      <c r="D346" s="25" t="s">
        <v>194</v>
      </c>
    </row>
    <row r="347" spans="1:4" x14ac:dyDescent="0.25">
      <c r="A347" s="26">
        <v>11305</v>
      </c>
      <c r="B347" s="25" t="s">
        <v>197</v>
      </c>
      <c r="C347" s="26">
        <v>51151</v>
      </c>
      <c r="D347" s="25" t="s">
        <v>194</v>
      </c>
    </row>
    <row r="348" spans="1:4" x14ac:dyDescent="0.25">
      <c r="A348" s="26">
        <v>11306</v>
      </c>
      <c r="B348" s="25" t="s">
        <v>28</v>
      </c>
      <c r="C348" s="26">
        <v>51152</v>
      </c>
      <c r="D348" s="25" t="s">
        <v>198</v>
      </c>
    </row>
    <row r="349" spans="1:4" x14ac:dyDescent="0.25">
      <c r="A349" s="26">
        <v>11307</v>
      </c>
      <c r="B349" s="25" t="s">
        <v>29</v>
      </c>
      <c r="C349" s="26">
        <v>51151</v>
      </c>
      <c r="D349" s="25" t="s">
        <v>194</v>
      </c>
    </row>
    <row r="350" spans="1:4" x14ac:dyDescent="0.25">
      <c r="A350" s="26">
        <v>11308</v>
      </c>
      <c r="B350" s="25" t="s">
        <v>30</v>
      </c>
      <c r="C350" s="26">
        <v>51151</v>
      </c>
      <c r="D350" s="25" t="s">
        <v>194</v>
      </c>
    </row>
    <row r="351" spans="1:4" x14ac:dyDescent="0.25">
      <c r="A351" s="26">
        <v>11309</v>
      </c>
      <c r="B351" s="25" t="s">
        <v>199</v>
      </c>
      <c r="C351" s="26">
        <v>51151</v>
      </c>
      <c r="D351" s="25" t="s">
        <v>194</v>
      </c>
    </row>
    <row r="352" spans="1:4" x14ac:dyDescent="0.25">
      <c r="A352" s="26">
        <v>11310</v>
      </c>
      <c r="B352" s="25" t="s">
        <v>200</v>
      </c>
      <c r="C352" s="26">
        <v>51151</v>
      </c>
      <c r="D352" s="25" t="s">
        <v>194</v>
      </c>
    </row>
    <row r="353" spans="1:4" x14ac:dyDescent="0.25">
      <c r="A353" s="26">
        <v>11311</v>
      </c>
      <c r="B353" s="25" t="s">
        <v>710</v>
      </c>
      <c r="C353" s="26">
        <v>51151</v>
      </c>
      <c r="D353" s="25" t="s">
        <v>194</v>
      </c>
    </row>
    <row r="354" spans="1:4" x14ac:dyDescent="0.25">
      <c r="A354" s="26">
        <v>11313</v>
      </c>
      <c r="B354" s="25" t="s">
        <v>711</v>
      </c>
      <c r="C354" s="26">
        <v>51151</v>
      </c>
      <c r="D354" s="25" t="s">
        <v>194</v>
      </c>
    </row>
    <row r="355" spans="1:4" x14ac:dyDescent="0.25">
      <c r="A355" s="26">
        <v>11401</v>
      </c>
      <c r="B355" s="25" t="s">
        <v>34</v>
      </c>
      <c r="C355" s="26">
        <v>51161</v>
      </c>
      <c r="D355" s="25" t="s">
        <v>201</v>
      </c>
    </row>
    <row r="356" spans="1:4" x14ac:dyDescent="0.25">
      <c r="A356" s="26">
        <v>11402</v>
      </c>
      <c r="B356" s="25" t="s">
        <v>202</v>
      </c>
      <c r="C356" s="26">
        <v>51162</v>
      </c>
      <c r="D356" s="25" t="s">
        <v>203</v>
      </c>
    </row>
    <row r="357" spans="1:4" x14ac:dyDescent="0.25">
      <c r="A357" s="26">
        <v>11403</v>
      </c>
      <c r="B357" s="25" t="s">
        <v>36</v>
      </c>
      <c r="C357" s="26">
        <v>51163</v>
      </c>
      <c r="D357" s="25" t="s">
        <v>204</v>
      </c>
    </row>
    <row r="358" spans="1:4" x14ac:dyDescent="0.25">
      <c r="A358" s="26">
        <v>11404</v>
      </c>
      <c r="B358" s="25" t="s">
        <v>37</v>
      </c>
      <c r="C358" s="26">
        <v>51164</v>
      </c>
      <c r="D358" s="25" t="s">
        <v>205</v>
      </c>
    </row>
    <row r="359" spans="1:4" x14ac:dyDescent="0.25">
      <c r="A359" s="26">
        <v>11405</v>
      </c>
      <c r="B359" s="25" t="s">
        <v>206</v>
      </c>
      <c r="C359" s="26">
        <v>51121</v>
      </c>
      <c r="D359" s="25" t="s">
        <v>190</v>
      </c>
    </row>
    <row r="360" spans="1:4" x14ac:dyDescent="0.25">
      <c r="A360" s="26"/>
      <c r="B360" s="25"/>
      <c r="C360" s="26"/>
      <c r="D360" s="25"/>
    </row>
    <row r="361" spans="1:4" x14ac:dyDescent="0.25">
      <c r="A361" s="26">
        <v>11406</v>
      </c>
      <c r="B361" s="25" t="s">
        <v>38</v>
      </c>
      <c r="C361" s="26">
        <v>51165</v>
      </c>
      <c r="D361" s="25" t="s">
        <v>207</v>
      </c>
    </row>
    <row r="362" spans="1:4" x14ac:dyDescent="0.25">
      <c r="A362" s="26">
        <v>11407</v>
      </c>
      <c r="B362" s="25" t="s">
        <v>208</v>
      </c>
      <c r="C362" s="26">
        <v>51151</v>
      </c>
      <c r="D362" s="25" t="s">
        <v>194</v>
      </c>
    </row>
    <row r="363" spans="1:4" x14ac:dyDescent="0.25">
      <c r="A363" s="26">
        <v>11409</v>
      </c>
      <c r="B363" s="25" t="s">
        <v>210</v>
      </c>
      <c r="C363" s="26">
        <v>51165</v>
      </c>
      <c r="D363" s="25" t="s">
        <v>207</v>
      </c>
    </row>
    <row r="364" spans="1:4" x14ac:dyDescent="0.25">
      <c r="A364" s="26">
        <v>11418</v>
      </c>
      <c r="B364" s="25" t="s">
        <v>696</v>
      </c>
      <c r="C364" s="26">
        <v>51167</v>
      </c>
      <c r="D364" s="25" t="s">
        <v>212</v>
      </c>
    </row>
    <row r="365" spans="1:4" x14ac:dyDescent="0.25">
      <c r="A365" s="26">
        <v>11501</v>
      </c>
      <c r="B365" s="25" t="s">
        <v>44</v>
      </c>
      <c r="C365" s="26">
        <v>51171</v>
      </c>
      <c r="D365" s="25" t="s">
        <v>221</v>
      </c>
    </row>
    <row r="366" spans="1:4" x14ac:dyDescent="0.25">
      <c r="A366" s="26">
        <v>11502</v>
      </c>
      <c r="B366" s="25" t="s">
        <v>45</v>
      </c>
      <c r="C366" s="26">
        <v>51171</v>
      </c>
      <c r="D366" s="25" t="s">
        <v>221</v>
      </c>
    </row>
    <row r="367" spans="1:4" x14ac:dyDescent="0.25">
      <c r="A367" s="26">
        <v>11503</v>
      </c>
      <c r="B367" s="25" t="s">
        <v>46</v>
      </c>
      <c r="C367" s="26">
        <v>51171</v>
      </c>
      <c r="D367" s="25" t="s">
        <v>221</v>
      </c>
    </row>
    <row r="368" spans="1:4" x14ac:dyDescent="0.25">
      <c r="A368" s="26">
        <v>11504</v>
      </c>
      <c r="B368" s="25" t="s">
        <v>222</v>
      </c>
      <c r="C368" s="26">
        <v>51171</v>
      </c>
      <c r="D368" s="25" t="s">
        <v>221</v>
      </c>
    </row>
    <row r="369" spans="1:4" x14ac:dyDescent="0.25">
      <c r="A369" s="26">
        <v>11505</v>
      </c>
      <c r="B369" s="25" t="s">
        <v>223</v>
      </c>
      <c r="C369" s="26">
        <v>51181</v>
      </c>
      <c r="D369" s="25" t="s">
        <v>224</v>
      </c>
    </row>
    <row r="370" spans="1:4" x14ac:dyDescent="0.25">
      <c r="A370" s="26">
        <v>11506</v>
      </c>
      <c r="B370" s="25" t="s">
        <v>225</v>
      </c>
      <c r="C370" s="26">
        <v>51181</v>
      </c>
      <c r="D370" s="25" t="s">
        <v>224</v>
      </c>
    </row>
    <row r="371" spans="1:4" x14ac:dyDescent="0.25">
      <c r="A371" s="26">
        <v>11601</v>
      </c>
      <c r="B371" s="25" t="s">
        <v>226</v>
      </c>
      <c r="C371" s="26">
        <v>51111</v>
      </c>
      <c r="D371" s="25" t="s">
        <v>187</v>
      </c>
    </row>
    <row r="372" spans="1:4" x14ac:dyDescent="0.25">
      <c r="A372" s="26">
        <v>11602</v>
      </c>
      <c r="B372" s="25" t="s">
        <v>227</v>
      </c>
      <c r="C372" s="26">
        <v>51111</v>
      </c>
      <c r="D372" s="25" t="s">
        <v>187</v>
      </c>
    </row>
    <row r="373" spans="1:4" x14ac:dyDescent="0.25">
      <c r="A373" s="26">
        <v>11603</v>
      </c>
      <c r="B373" s="25" t="s">
        <v>629</v>
      </c>
      <c r="C373" s="26">
        <v>51111</v>
      </c>
      <c r="D373" s="25" t="s">
        <v>187</v>
      </c>
    </row>
    <row r="374" spans="1:4" x14ac:dyDescent="0.25">
      <c r="A374" s="26">
        <v>11701</v>
      </c>
      <c r="B374" s="25" t="s">
        <v>228</v>
      </c>
      <c r="C374" s="26">
        <v>51211</v>
      </c>
      <c r="D374" s="25" t="s">
        <v>229</v>
      </c>
    </row>
    <row r="375" spans="1:4" x14ac:dyDescent="0.25">
      <c r="A375" s="26">
        <v>11702</v>
      </c>
      <c r="B375" s="25" t="s">
        <v>230</v>
      </c>
      <c r="C375" s="26">
        <v>51212</v>
      </c>
      <c r="D375" s="25" t="s">
        <v>231</v>
      </c>
    </row>
    <row r="376" spans="1:4" x14ac:dyDescent="0.25">
      <c r="A376" s="26">
        <v>11703</v>
      </c>
      <c r="B376" s="25" t="s">
        <v>232</v>
      </c>
      <c r="C376" s="26">
        <v>51213</v>
      </c>
      <c r="D376" s="25" t="s">
        <v>233</v>
      </c>
    </row>
    <row r="377" spans="1:4" x14ac:dyDescent="0.25">
      <c r="A377" s="26">
        <v>11704</v>
      </c>
      <c r="B377" s="25" t="s">
        <v>234</v>
      </c>
      <c r="C377" s="26">
        <v>51214</v>
      </c>
      <c r="D377" s="25" t="s">
        <v>235</v>
      </c>
    </row>
    <row r="378" spans="1:4" x14ac:dyDescent="0.25">
      <c r="A378" s="26">
        <v>11705</v>
      </c>
      <c r="B378" s="25" t="s">
        <v>236</v>
      </c>
      <c r="C378" s="26">
        <v>51215</v>
      </c>
      <c r="D378" s="25" t="s">
        <v>236</v>
      </c>
    </row>
    <row r="379" spans="1:4" x14ac:dyDescent="0.25">
      <c r="A379" s="26">
        <v>11706</v>
      </c>
      <c r="B379" s="25" t="s">
        <v>630</v>
      </c>
      <c r="C379" s="26">
        <v>51216</v>
      </c>
      <c r="D379" s="25" t="s">
        <v>631</v>
      </c>
    </row>
    <row r="380" spans="1:4" x14ac:dyDescent="0.25">
      <c r="A380" s="26">
        <v>11999</v>
      </c>
      <c r="B380" s="25" t="s">
        <v>237</v>
      </c>
      <c r="C380" s="26">
        <v>51191</v>
      </c>
      <c r="D380" s="25" t="s">
        <v>238</v>
      </c>
    </row>
    <row r="381" spans="1:4" x14ac:dyDescent="0.25">
      <c r="A381" s="26">
        <v>12102</v>
      </c>
      <c r="B381" s="25" t="s">
        <v>52</v>
      </c>
      <c r="C381" s="26">
        <v>52111</v>
      </c>
      <c r="D381" s="25" t="s">
        <v>239</v>
      </c>
    </row>
    <row r="382" spans="1:4" x14ac:dyDescent="0.25">
      <c r="A382" s="26">
        <v>12103</v>
      </c>
      <c r="B382" s="25" t="s">
        <v>53</v>
      </c>
      <c r="C382" s="26">
        <v>52111</v>
      </c>
      <c r="D382" s="25" t="s">
        <v>239</v>
      </c>
    </row>
    <row r="383" spans="1:4" x14ac:dyDescent="0.25">
      <c r="A383" s="26">
        <v>12104</v>
      </c>
      <c r="B383" s="25" t="s">
        <v>54</v>
      </c>
      <c r="C383" s="26">
        <v>52111</v>
      </c>
      <c r="D383" s="25" t="s">
        <v>239</v>
      </c>
    </row>
    <row r="384" spans="1:4" x14ac:dyDescent="0.25">
      <c r="A384" s="26">
        <v>12105</v>
      </c>
      <c r="B384" s="25" t="s">
        <v>55</v>
      </c>
      <c r="C384" s="26">
        <v>52111</v>
      </c>
      <c r="D384" s="25" t="s">
        <v>239</v>
      </c>
    </row>
    <row r="385" spans="1:4" x14ac:dyDescent="0.25">
      <c r="A385" s="26">
        <v>12107</v>
      </c>
      <c r="B385" s="25" t="s">
        <v>56</v>
      </c>
      <c r="C385" s="26">
        <v>52111</v>
      </c>
      <c r="D385" s="25" t="s">
        <v>239</v>
      </c>
    </row>
    <row r="386" spans="1:4" x14ac:dyDescent="0.25">
      <c r="A386" s="26">
        <v>12108</v>
      </c>
      <c r="B386" s="25" t="s">
        <v>125</v>
      </c>
      <c r="C386" s="26">
        <v>52111</v>
      </c>
      <c r="D386" s="25" t="s">
        <v>239</v>
      </c>
    </row>
    <row r="387" spans="1:4" x14ac:dyDescent="0.25">
      <c r="A387" s="26">
        <v>12109</v>
      </c>
      <c r="B387" s="25" t="s">
        <v>57</v>
      </c>
      <c r="C387" s="26">
        <v>52111</v>
      </c>
      <c r="D387" s="25" t="s">
        <v>239</v>
      </c>
    </row>
    <row r="388" spans="1:4" x14ac:dyDescent="0.25">
      <c r="A388" s="26">
        <v>12114</v>
      </c>
      <c r="B388" s="25" t="s">
        <v>58</v>
      </c>
      <c r="C388" s="26">
        <v>52111</v>
      </c>
      <c r="D388" s="25" t="s">
        <v>239</v>
      </c>
    </row>
    <row r="389" spans="1:4" x14ac:dyDescent="0.25">
      <c r="A389" s="26">
        <v>12115</v>
      </c>
      <c r="B389" s="25" t="s">
        <v>240</v>
      </c>
      <c r="C389" s="26">
        <v>52111</v>
      </c>
      <c r="D389" s="25" t="s">
        <v>239</v>
      </c>
    </row>
    <row r="390" spans="1:4" x14ac:dyDescent="0.25">
      <c r="A390" s="26">
        <v>12116</v>
      </c>
      <c r="B390" s="25" t="s">
        <v>241</v>
      </c>
      <c r="C390" s="26">
        <v>52111</v>
      </c>
      <c r="D390" s="25" t="s">
        <v>239</v>
      </c>
    </row>
    <row r="391" spans="1:4" x14ac:dyDescent="0.25">
      <c r="A391" s="26">
        <v>12117</v>
      </c>
      <c r="B391" s="25" t="s">
        <v>60</v>
      </c>
      <c r="C391" s="26">
        <v>52111</v>
      </c>
      <c r="D391" s="25" t="s">
        <v>239</v>
      </c>
    </row>
    <row r="392" spans="1:4" x14ac:dyDescent="0.25">
      <c r="A392" s="26">
        <v>12118</v>
      </c>
      <c r="B392" s="25" t="s">
        <v>61</v>
      </c>
      <c r="C392" s="26">
        <v>52111</v>
      </c>
      <c r="D392" s="25" t="s">
        <v>239</v>
      </c>
    </row>
    <row r="393" spans="1:4" x14ac:dyDescent="0.25">
      <c r="A393" s="26">
        <v>12119</v>
      </c>
      <c r="B393" s="25" t="s">
        <v>242</v>
      </c>
      <c r="C393" s="26">
        <v>52111</v>
      </c>
      <c r="D393" s="25" t="s">
        <v>239</v>
      </c>
    </row>
    <row r="394" spans="1:4" x14ac:dyDescent="0.25">
      <c r="A394" s="26">
        <v>12120</v>
      </c>
      <c r="B394" s="25" t="s">
        <v>243</v>
      </c>
      <c r="C394" s="26">
        <v>52111</v>
      </c>
      <c r="D394" s="25" t="s">
        <v>239</v>
      </c>
    </row>
    <row r="395" spans="1:4" x14ac:dyDescent="0.25">
      <c r="A395" s="26">
        <v>12121</v>
      </c>
      <c r="B395" s="25" t="s">
        <v>244</v>
      </c>
      <c r="C395" s="26">
        <v>52111</v>
      </c>
      <c r="D395" s="25" t="s">
        <v>239</v>
      </c>
    </row>
    <row r="396" spans="1:4" x14ac:dyDescent="0.25">
      <c r="A396" s="26">
        <v>12122</v>
      </c>
      <c r="B396" s="25" t="s">
        <v>163</v>
      </c>
      <c r="C396" s="26">
        <v>52111</v>
      </c>
      <c r="D396" s="25" t="s">
        <v>239</v>
      </c>
    </row>
    <row r="397" spans="1:4" x14ac:dyDescent="0.25">
      <c r="A397" s="26">
        <v>12127</v>
      </c>
      <c r="B397" s="25" t="s">
        <v>474</v>
      </c>
      <c r="C397" s="26">
        <v>52111</v>
      </c>
      <c r="D397" s="25" t="s">
        <v>239</v>
      </c>
    </row>
    <row r="398" spans="1:4" x14ac:dyDescent="0.25">
      <c r="A398" s="26">
        <v>12199</v>
      </c>
      <c r="B398" s="25" t="s">
        <v>65</v>
      </c>
      <c r="C398" s="26">
        <v>52111</v>
      </c>
      <c r="D398" s="25" t="s">
        <v>239</v>
      </c>
    </row>
    <row r="399" spans="1:4" x14ac:dyDescent="0.25">
      <c r="A399" s="26">
        <v>12201</v>
      </c>
      <c r="B399" s="25" t="s">
        <v>67</v>
      </c>
      <c r="C399" s="26">
        <v>52121</v>
      </c>
      <c r="D399" s="25" t="s">
        <v>247</v>
      </c>
    </row>
    <row r="400" spans="1:4" x14ac:dyDescent="0.25">
      <c r="A400" s="26">
        <v>12202</v>
      </c>
      <c r="B400" s="25" t="s">
        <v>68</v>
      </c>
      <c r="C400" s="26">
        <v>52121</v>
      </c>
      <c r="D400" s="25" t="s">
        <v>247</v>
      </c>
    </row>
    <row r="401" spans="1:4" x14ac:dyDescent="0.25">
      <c r="A401" s="26">
        <v>12203</v>
      </c>
      <c r="B401" s="25" t="s">
        <v>69</v>
      </c>
      <c r="C401" s="26">
        <v>52121</v>
      </c>
      <c r="D401" s="25" t="s">
        <v>247</v>
      </c>
    </row>
    <row r="402" spans="1:4" x14ac:dyDescent="0.25">
      <c r="A402" s="26">
        <v>12204</v>
      </c>
      <c r="B402" s="25" t="s">
        <v>174</v>
      </c>
      <c r="C402" s="26">
        <v>52121</v>
      </c>
      <c r="D402" s="25" t="s">
        <v>247</v>
      </c>
    </row>
    <row r="403" spans="1:4" x14ac:dyDescent="0.25">
      <c r="A403" s="26">
        <v>12205</v>
      </c>
      <c r="B403" s="25" t="s">
        <v>70</v>
      </c>
      <c r="C403" s="26">
        <v>52121</v>
      </c>
      <c r="D403" s="25" t="s">
        <v>247</v>
      </c>
    </row>
    <row r="404" spans="1:4" x14ac:dyDescent="0.25">
      <c r="A404" s="26">
        <v>12206</v>
      </c>
      <c r="B404" s="25" t="s">
        <v>248</v>
      </c>
      <c r="C404" s="26">
        <v>52121</v>
      </c>
      <c r="D404" s="25" t="s">
        <v>247</v>
      </c>
    </row>
    <row r="405" spans="1:4" x14ac:dyDescent="0.25">
      <c r="A405" s="26">
        <v>12207</v>
      </c>
      <c r="B405" s="25" t="s">
        <v>72</v>
      </c>
      <c r="C405" s="26">
        <v>52121</v>
      </c>
      <c r="D405" s="25" t="s">
        <v>247</v>
      </c>
    </row>
    <row r="406" spans="1:4" x14ac:dyDescent="0.25">
      <c r="A406" s="26">
        <v>12208</v>
      </c>
      <c r="B406" s="25" t="s">
        <v>73</v>
      </c>
      <c r="C406" s="26">
        <v>52121</v>
      </c>
      <c r="D406" s="25" t="s">
        <v>247</v>
      </c>
    </row>
    <row r="407" spans="1:4" x14ac:dyDescent="0.25">
      <c r="A407" s="26">
        <v>12209</v>
      </c>
      <c r="B407" s="25" t="s">
        <v>74</v>
      </c>
      <c r="C407" s="26">
        <v>52121</v>
      </c>
      <c r="D407" s="25" t="s">
        <v>247</v>
      </c>
    </row>
    <row r="408" spans="1:4" x14ac:dyDescent="0.25">
      <c r="A408" s="26">
        <v>12211</v>
      </c>
      <c r="B408" s="25" t="s">
        <v>249</v>
      </c>
      <c r="C408" s="26">
        <v>52121</v>
      </c>
      <c r="D408" s="25" t="s">
        <v>247</v>
      </c>
    </row>
    <row r="409" spans="1:4" x14ac:dyDescent="0.25">
      <c r="A409" s="26">
        <v>12213</v>
      </c>
      <c r="B409" s="25" t="s">
        <v>77</v>
      </c>
      <c r="C409" s="26">
        <v>52121</v>
      </c>
      <c r="D409" s="25" t="s">
        <v>247</v>
      </c>
    </row>
    <row r="410" spans="1:4" x14ac:dyDescent="0.25">
      <c r="A410" s="26">
        <v>12214</v>
      </c>
      <c r="B410" s="25" t="s">
        <v>250</v>
      </c>
      <c r="C410" s="26">
        <v>52121</v>
      </c>
      <c r="D410" s="25" t="s">
        <v>247</v>
      </c>
    </row>
    <row r="411" spans="1:4" x14ac:dyDescent="0.25">
      <c r="A411" s="26">
        <v>12215</v>
      </c>
      <c r="B411" s="25" t="s">
        <v>251</v>
      </c>
      <c r="C411" s="26">
        <v>52121</v>
      </c>
      <c r="D411" s="25" t="s">
        <v>247</v>
      </c>
    </row>
    <row r="412" spans="1:4" x14ac:dyDescent="0.25">
      <c r="A412" s="26">
        <v>12216</v>
      </c>
      <c r="B412" s="25" t="s">
        <v>252</v>
      </c>
      <c r="C412" s="26">
        <v>52121</v>
      </c>
      <c r="D412" s="25" t="s">
        <v>247</v>
      </c>
    </row>
    <row r="413" spans="1:4" x14ac:dyDescent="0.25">
      <c r="A413" s="26">
        <v>12217</v>
      </c>
      <c r="B413" s="25" t="s">
        <v>253</v>
      </c>
      <c r="C413" s="26">
        <v>52121</v>
      </c>
      <c r="D413" s="25" t="s">
        <v>247</v>
      </c>
    </row>
    <row r="414" spans="1:4" x14ac:dyDescent="0.25">
      <c r="A414" s="26">
        <v>12299</v>
      </c>
      <c r="B414" s="25" t="s">
        <v>80</v>
      </c>
      <c r="C414" s="26">
        <v>52121</v>
      </c>
      <c r="D414" s="25" t="s">
        <v>247</v>
      </c>
    </row>
    <row r="415" spans="1:4" x14ac:dyDescent="0.25">
      <c r="A415" s="26">
        <v>12301</v>
      </c>
      <c r="B415" s="25" t="s">
        <v>250</v>
      </c>
      <c r="C415" s="26">
        <v>52131</v>
      </c>
      <c r="D415" s="25" t="s">
        <v>255</v>
      </c>
    </row>
    <row r="416" spans="1:4" x14ac:dyDescent="0.25">
      <c r="A416" s="26">
        <v>12302</v>
      </c>
      <c r="B416" s="25" t="s">
        <v>256</v>
      </c>
      <c r="C416" s="26">
        <v>52131</v>
      </c>
      <c r="D416" s="25" t="s">
        <v>255</v>
      </c>
    </row>
    <row r="417" spans="1:4" x14ac:dyDescent="0.25">
      <c r="A417" s="26">
        <v>12303</v>
      </c>
      <c r="B417" s="25" t="s">
        <v>257</v>
      </c>
      <c r="C417" s="26">
        <v>52131</v>
      </c>
      <c r="D417" s="25" t="s">
        <v>255</v>
      </c>
    </row>
    <row r="418" spans="1:4" x14ac:dyDescent="0.25">
      <c r="A418" s="26">
        <v>12304</v>
      </c>
      <c r="B418" s="25" t="s">
        <v>258</v>
      </c>
      <c r="C418" s="26">
        <v>52131</v>
      </c>
      <c r="D418" s="25" t="s">
        <v>255</v>
      </c>
    </row>
    <row r="419" spans="1:4" x14ac:dyDescent="0.25">
      <c r="A419" s="26">
        <v>12305</v>
      </c>
      <c r="B419" s="25" t="s">
        <v>83</v>
      </c>
      <c r="C419" s="26">
        <v>52131</v>
      </c>
      <c r="D419" s="25" t="s">
        <v>255</v>
      </c>
    </row>
    <row r="420" spans="1:4" x14ac:dyDescent="0.25">
      <c r="A420" s="26">
        <v>12306</v>
      </c>
      <c r="B420" s="25" t="s">
        <v>84</v>
      </c>
      <c r="C420" s="26">
        <v>52131</v>
      </c>
      <c r="D420" s="25" t="s">
        <v>255</v>
      </c>
    </row>
    <row r="421" spans="1:4" x14ac:dyDescent="0.25">
      <c r="A421" s="26">
        <v>12307</v>
      </c>
      <c r="B421" s="25" t="s">
        <v>164</v>
      </c>
      <c r="C421" s="26">
        <v>52131</v>
      </c>
      <c r="D421" s="25" t="s">
        <v>255</v>
      </c>
    </row>
    <row r="422" spans="1:4" x14ac:dyDescent="0.25">
      <c r="A422" s="26">
        <v>12308</v>
      </c>
      <c r="B422" s="25" t="s">
        <v>259</v>
      </c>
      <c r="C422" s="26">
        <v>52131</v>
      </c>
      <c r="D422" s="25" t="s">
        <v>255</v>
      </c>
    </row>
    <row r="423" spans="1:4" x14ac:dyDescent="0.25">
      <c r="A423" s="26">
        <v>12399</v>
      </c>
      <c r="B423" s="25" t="s">
        <v>85</v>
      </c>
      <c r="C423" s="26">
        <v>52131</v>
      </c>
      <c r="D423" s="25" t="s">
        <v>255</v>
      </c>
    </row>
    <row r="424" spans="1:4" x14ac:dyDescent="0.25">
      <c r="A424" s="26">
        <v>12401</v>
      </c>
      <c r="B424" s="25" t="s">
        <v>260</v>
      </c>
      <c r="C424" s="26">
        <v>52141</v>
      </c>
      <c r="D424" s="25" t="s">
        <v>261</v>
      </c>
    </row>
    <row r="425" spans="1:4" x14ac:dyDescent="0.25">
      <c r="A425" s="26">
        <v>12402</v>
      </c>
      <c r="B425" s="25" t="s">
        <v>262</v>
      </c>
      <c r="C425" s="26">
        <v>52141</v>
      </c>
      <c r="D425" s="25" t="s">
        <v>261</v>
      </c>
    </row>
    <row r="426" spans="1:4" x14ac:dyDescent="0.25">
      <c r="A426" s="26"/>
      <c r="B426" s="25"/>
      <c r="C426" s="26"/>
      <c r="D426" s="25"/>
    </row>
    <row r="427" spans="1:4" x14ac:dyDescent="0.25">
      <c r="A427" s="26">
        <v>12403</v>
      </c>
      <c r="B427" s="25" t="s">
        <v>87</v>
      </c>
      <c r="C427" s="26">
        <v>52141</v>
      </c>
      <c r="D427" s="25" t="s">
        <v>261</v>
      </c>
    </row>
    <row r="428" spans="1:4" x14ac:dyDescent="0.25">
      <c r="A428" s="26">
        <v>12404</v>
      </c>
      <c r="B428" s="25" t="s">
        <v>88</v>
      </c>
      <c r="C428" s="26">
        <v>52141</v>
      </c>
      <c r="D428" s="25" t="s">
        <v>261</v>
      </c>
    </row>
    <row r="429" spans="1:4" x14ac:dyDescent="0.25">
      <c r="A429" s="26">
        <v>12405</v>
      </c>
      <c r="B429" s="25" t="s">
        <v>263</v>
      </c>
      <c r="C429" s="26">
        <v>52141</v>
      </c>
      <c r="D429" s="25" t="s">
        <v>261</v>
      </c>
    </row>
    <row r="430" spans="1:4" x14ac:dyDescent="0.25">
      <c r="A430" s="26">
        <v>12406</v>
      </c>
      <c r="B430" s="25" t="s">
        <v>264</v>
      </c>
      <c r="C430" s="26">
        <v>52141</v>
      </c>
      <c r="D430" s="25" t="s">
        <v>261</v>
      </c>
    </row>
    <row r="431" spans="1:4" x14ac:dyDescent="0.25">
      <c r="A431" s="26">
        <v>12407</v>
      </c>
      <c r="B431" s="25" t="s">
        <v>265</v>
      </c>
      <c r="C431" s="26">
        <v>52141</v>
      </c>
      <c r="D431" s="25" t="s">
        <v>261</v>
      </c>
    </row>
    <row r="432" spans="1:4" x14ac:dyDescent="0.25">
      <c r="A432" s="26">
        <v>12408</v>
      </c>
      <c r="B432" s="25" t="s">
        <v>266</v>
      </c>
      <c r="C432" s="26">
        <v>52141</v>
      </c>
      <c r="D432" s="25" t="s">
        <v>261</v>
      </c>
    </row>
    <row r="433" spans="1:4" x14ac:dyDescent="0.25">
      <c r="A433" s="26">
        <v>12409</v>
      </c>
      <c r="B433" s="25" t="s">
        <v>90</v>
      </c>
      <c r="C433" s="26">
        <v>52141</v>
      </c>
      <c r="D433" s="25" t="s">
        <v>261</v>
      </c>
    </row>
    <row r="434" spans="1:4" x14ac:dyDescent="0.25">
      <c r="A434" s="26">
        <v>12410</v>
      </c>
      <c r="B434" s="25" t="s">
        <v>91</v>
      </c>
      <c r="C434" s="26">
        <v>52141</v>
      </c>
      <c r="D434" s="25" t="s">
        <v>261</v>
      </c>
    </row>
    <row r="435" spans="1:4" x14ac:dyDescent="0.25">
      <c r="A435" s="26">
        <v>12411</v>
      </c>
      <c r="B435" s="25" t="s">
        <v>170</v>
      </c>
      <c r="C435" s="26">
        <v>52141</v>
      </c>
      <c r="D435" s="25" t="s">
        <v>261</v>
      </c>
    </row>
    <row r="436" spans="1:4" x14ac:dyDescent="0.25">
      <c r="A436" s="26">
        <v>12412</v>
      </c>
      <c r="B436" s="25" t="s">
        <v>267</v>
      </c>
      <c r="C436" s="26">
        <v>52141</v>
      </c>
      <c r="D436" s="25" t="s">
        <v>261</v>
      </c>
    </row>
    <row r="437" spans="1:4" x14ac:dyDescent="0.25">
      <c r="A437" s="26">
        <v>12413</v>
      </c>
      <c r="B437" s="25" t="s">
        <v>93</v>
      </c>
      <c r="C437" s="26">
        <v>52141</v>
      </c>
      <c r="D437" s="25" t="s">
        <v>261</v>
      </c>
    </row>
    <row r="438" spans="1:4" x14ac:dyDescent="0.25">
      <c r="A438" s="26">
        <v>12416</v>
      </c>
      <c r="B438" s="25" t="s">
        <v>268</v>
      </c>
      <c r="C438" s="26">
        <v>52141</v>
      </c>
      <c r="D438" s="25" t="s">
        <v>261</v>
      </c>
    </row>
    <row r="439" spans="1:4" x14ac:dyDescent="0.25">
      <c r="A439" s="26">
        <v>12417</v>
      </c>
      <c r="B439" s="25" t="s">
        <v>269</v>
      </c>
      <c r="C439" s="26">
        <v>52141</v>
      </c>
      <c r="D439" s="25" t="s">
        <v>261</v>
      </c>
    </row>
    <row r="440" spans="1:4" x14ac:dyDescent="0.25">
      <c r="A440" s="26">
        <v>12418</v>
      </c>
      <c r="B440" s="25" t="s">
        <v>270</v>
      </c>
      <c r="C440" s="26">
        <v>52141</v>
      </c>
      <c r="D440" s="25" t="s">
        <v>261</v>
      </c>
    </row>
    <row r="441" spans="1:4" x14ac:dyDescent="0.25">
      <c r="A441" s="26">
        <v>12419</v>
      </c>
      <c r="B441" s="25" t="s">
        <v>271</v>
      </c>
      <c r="C441" s="26">
        <v>52141</v>
      </c>
      <c r="D441" s="25" t="s">
        <v>261</v>
      </c>
    </row>
    <row r="442" spans="1:4" x14ac:dyDescent="0.25">
      <c r="A442" s="26">
        <v>12420</v>
      </c>
      <c r="B442" s="25" t="s">
        <v>632</v>
      </c>
      <c r="C442" s="26">
        <v>52141</v>
      </c>
      <c r="D442" s="25" t="s">
        <v>261</v>
      </c>
    </row>
    <row r="443" spans="1:4" x14ac:dyDescent="0.25">
      <c r="A443" s="26">
        <v>12499</v>
      </c>
      <c r="B443" s="25" t="s">
        <v>96</v>
      </c>
      <c r="C443" s="26">
        <v>52141</v>
      </c>
      <c r="D443" s="25" t="s">
        <v>261</v>
      </c>
    </row>
    <row r="444" spans="1:4" x14ac:dyDescent="0.25">
      <c r="A444" s="26">
        <v>12599</v>
      </c>
      <c r="B444" s="25" t="s">
        <v>272</v>
      </c>
      <c r="C444" s="26">
        <v>52351</v>
      </c>
      <c r="D444" s="25" t="s">
        <v>273</v>
      </c>
    </row>
    <row r="445" spans="1:4" x14ac:dyDescent="0.25">
      <c r="A445" s="26">
        <v>12801</v>
      </c>
      <c r="B445" s="25" t="s">
        <v>98</v>
      </c>
      <c r="C445" s="26">
        <v>54412</v>
      </c>
      <c r="D445" s="25" t="s">
        <v>274</v>
      </c>
    </row>
    <row r="446" spans="1:4" x14ac:dyDescent="0.25">
      <c r="A446" s="26">
        <v>12802</v>
      </c>
      <c r="B446" s="25" t="s">
        <v>99</v>
      </c>
      <c r="C446" s="26">
        <v>52161</v>
      </c>
      <c r="D446" s="25" t="s">
        <v>103</v>
      </c>
    </row>
    <row r="447" spans="1:4" x14ac:dyDescent="0.25">
      <c r="A447" s="26">
        <v>12803</v>
      </c>
      <c r="B447" s="25" t="s">
        <v>175</v>
      </c>
      <c r="C447" s="26">
        <v>52161</v>
      </c>
      <c r="D447" s="25" t="s">
        <v>103</v>
      </c>
    </row>
    <row r="448" spans="1:4" x14ac:dyDescent="0.25">
      <c r="A448" s="26">
        <v>12804</v>
      </c>
      <c r="B448" s="25" t="s">
        <v>100</v>
      </c>
      <c r="C448" s="26">
        <v>52161</v>
      </c>
      <c r="D448" s="25" t="s">
        <v>103</v>
      </c>
    </row>
    <row r="449" spans="1:4" x14ac:dyDescent="0.25">
      <c r="A449" s="26">
        <v>12805</v>
      </c>
      <c r="B449" s="25" t="s">
        <v>101</v>
      </c>
      <c r="C449" s="26">
        <v>52161</v>
      </c>
      <c r="D449" s="25" t="s">
        <v>103</v>
      </c>
    </row>
    <row r="450" spans="1:4" x14ac:dyDescent="0.25">
      <c r="A450" s="26">
        <v>12806</v>
      </c>
      <c r="B450" s="25" t="s">
        <v>275</v>
      </c>
      <c r="C450" s="26">
        <v>31411</v>
      </c>
      <c r="D450" s="25" t="s">
        <v>276</v>
      </c>
    </row>
    <row r="451" spans="1:4" x14ac:dyDescent="0.25">
      <c r="A451" s="26">
        <v>12807</v>
      </c>
      <c r="B451" s="25" t="s">
        <v>277</v>
      </c>
      <c r="C451" s="26">
        <v>52161</v>
      </c>
      <c r="D451" s="25" t="s">
        <v>103</v>
      </c>
    </row>
    <row r="452" spans="1:4" x14ac:dyDescent="0.25">
      <c r="A452" s="26">
        <v>12808</v>
      </c>
      <c r="B452" s="25" t="s">
        <v>278</v>
      </c>
      <c r="C452" s="26">
        <v>52161</v>
      </c>
      <c r="D452" s="25" t="s">
        <v>103</v>
      </c>
    </row>
    <row r="453" spans="1:4" x14ac:dyDescent="0.25">
      <c r="A453" s="26">
        <v>12899</v>
      </c>
      <c r="B453" s="25" t="s">
        <v>103</v>
      </c>
      <c r="C453" s="26">
        <v>52161</v>
      </c>
      <c r="D453" s="25" t="s">
        <v>103</v>
      </c>
    </row>
    <row r="454" spans="1:4" x14ac:dyDescent="0.25">
      <c r="A454" s="26">
        <v>13101</v>
      </c>
      <c r="B454" s="25" t="s">
        <v>280</v>
      </c>
      <c r="C454" s="26">
        <v>52211</v>
      </c>
      <c r="D454" s="25" t="s">
        <v>280</v>
      </c>
    </row>
    <row r="455" spans="1:4" x14ac:dyDescent="0.25">
      <c r="A455" s="26">
        <v>13102</v>
      </c>
      <c r="B455" s="25" t="s">
        <v>281</v>
      </c>
      <c r="C455" s="26">
        <v>52212</v>
      </c>
      <c r="D455" s="25" t="s">
        <v>281</v>
      </c>
    </row>
    <row r="456" spans="1:4" x14ac:dyDescent="0.25">
      <c r="A456" s="26">
        <v>13103</v>
      </c>
      <c r="B456" s="25" t="s">
        <v>282</v>
      </c>
      <c r="C456" s="26">
        <v>52212</v>
      </c>
      <c r="D456" s="25" t="s">
        <v>281</v>
      </c>
    </row>
    <row r="457" spans="1:4" x14ac:dyDescent="0.25">
      <c r="A457" s="26">
        <v>13201</v>
      </c>
      <c r="B457" s="25" t="s">
        <v>280</v>
      </c>
      <c r="C457" s="26">
        <v>52221</v>
      </c>
      <c r="D457" s="25" t="s">
        <v>280</v>
      </c>
    </row>
    <row r="458" spans="1:4" x14ac:dyDescent="0.25">
      <c r="A458" s="26">
        <v>13202</v>
      </c>
      <c r="B458" s="25" t="s">
        <v>281</v>
      </c>
      <c r="C458" s="26">
        <v>52222</v>
      </c>
      <c r="D458" s="25" t="s">
        <v>281</v>
      </c>
    </row>
    <row r="459" spans="1:4" x14ac:dyDescent="0.25">
      <c r="A459" s="26">
        <v>13203</v>
      </c>
      <c r="B459" s="25" t="s">
        <v>282</v>
      </c>
      <c r="C459" s="26">
        <v>52222</v>
      </c>
      <c r="D459" s="25" t="s">
        <v>281</v>
      </c>
    </row>
    <row r="460" spans="1:4" x14ac:dyDescent="0.25">
      <c r="A460" s="26">
        <v>13301</v>
      </c>
      <c r="B460" s="25" t="s">
        <v>280</v>
      </c>
      <c r="C460" s="26">
        <v>52231</v>
      </c>
      <c r="D460" s="25" t="s">
        <v>280</v>
      </c>
    </row>
    <row r="461" spans="1:4" x14ac:dyDescent="0.25">
      <c r="A461" s="26">
        <v>13302</v>
      </c>
      <c r="B461" s="25" t="s">
        <v>281</v>
      </c>
      <c r="C461" s="26">
        <v>52232</v>
      </c>
      <c r="D461" s="25" t="s">
        <v>281</v>
      </c>
    </row>
    <row r="462" spans="1:4" x14ac:dyDescent="0.25">
      <c r="A462" s="26">
        <v>13401</v>
      </c>
      <c r="B462" s="25" t="s">
        <v>280</v>
      </c>
      <c r="C462" s="26">
        <v>52241</v>
      </c>
      <c r="D462" s="25" t="s">
        <v>280</v>
      </c>
    </row>
    <row r="463" spans="1:4" x14ac:dyDescent="0.25">
      <c r="A463" s="26">
        <v>13402</v>
      </c>
      <c r="B463" s="25" t="s">
        <v>281</v>
      </c>
      <c r="C463" s="26">
        <v>52242</v>
      </c>
      <c r="D463" s="25" t="s">
        <v>281</v>
      </c>
    </row>
    <row r="464" spans="1:4" x14ac:dyDescent="0.25">
      <c r="A464" s="26">
        <v>14101</v>
      </c>
      <c r="B464" s="25" t="s">
        <v>283</v>
      </c>
      <c r="C464" s="26">
        <v>52251</v>
      </c>
      <c r="D464" s="25" t="s">
        <v>283</v>
      </c>
    </row>
    <row r="465" spans="1:4" x14ac:dyDescent="0.25">
      <c r="A465" s="26">
        <v>14201</v>
      </c>
      <c r="B465" s="25" t="s">
        <v>699</v>
      </c>
      <c r="C465" s="26">
        <v>52261</v>
      </c>
      <c r="D465" s="25" t="s">
        <v>633</v>
      </c>
    </row>
    <row r="466" spans="1:4" x14ac:dyDescent="0.25">
      <c r="A466" s="26">
        <v>15101</v>
      </c>
      <c r="B466" s="25" t="s">
        <v>105</v>
      </c>
      <c r="C466" s="26">
        <v>53111</v>
      </c>
      <c r="D466" s="25" t="s">
        <v>284</v>
      </c>
    </row>
    <row r="467" spans="1:4" x14ac:dyDescent="0.25">
      <c r="A467" s="26">
        <v>15102</v>
      </c>
      <c r="B467" s="25" t="s">
        <v>285</v>
      </c>
      <c r="C467" s="26">
        <v>53111</v>
      </c>
      <c r="D467" s="25" t="s">
        <v>284</v>
      </c>
    </row>
    <row r="468" spans="1:4" x14ac:dyDescent="0.25">
      <c r="A468" s="26">
        <v>15103</v>
      </c>
      <c r="B468" s="25" t="s">
        <v>286</v>
      </c>
      <c r="C468" s="26">
        <v>53111</v>
      </c>
      <c r="D468" s="25" t="s">
        <v>284</v>
      </c>
    </row>
    <row r="469" spans="1:4" x14ac:dyDescent="0.25">
      <c r="A469" s="26">
        <v>15104</v>
      </c>
      <c r="B469" s="25" t="s">
        <v>287</v>
      </c>
      <c r="C469" s="26">
        <v>53111</v>
      </c>
      <c r="D469" s="25" t="s">
        <v>284</v>
      </c>
    </row>
    <row r="470" spans="1:4" x14ac:dyDescent="0.25">
      <c r="A470" s="26">
        <v>15106</v>
      </c>
      <c r="B470" s="25" t="s">
        <v>288</v>
      </c>
      <c r="C470" s="26">
        <v>53111</v>
      </c>
      <c r="D470" s="25" t="s">
        <v>284</v>
      </c>
    </row>
    <row r="471" spans="1:4" x14ac:dyDescent="0.25">
      <c r="A471" s="26">
        <v>15199</v>
      </c>
      <c r="B471" s="25" t="s">
        <v>289</v>
      </c>
      <c r="C471" s="26">
        <v>53111</v>
      </c>
      <c r="D471" s="25" t="s">
        <v>284</v>
      </c>
    </row>
    <row r="472" spans="1:4" x14ac:dyDescent="0.25">
      <c r="A472" s="26">
        <v>15203</v>
      </c>
      <c r="B472" s="25" t="s">
        <v>108</v>
      </c>
      <c r="C472" s="26">
        <v>53211</v>
      </c>
      <c r="D472" s="25" t="s">
        <v>290</v>
      </c>
    </row>
    <row r="473" spans="1:4" x14ac:dyDescent="0.25">
      <c r="A473" s="26">
        <v>15204</v>
      </c>
      <c r="B473" s="25" t="s">
        <v>109</v>
      </c>
      <c r="C473" s="26">
        <v>53211</v>
      </c>
      <c r="D473" s="25" t="s">
        <v>290</v>
      </c>
    </row>
    <row r="474" spans="1:4" x14ac:dyDescent="0.25">
      <c r="A474" s="26">
        <v>15205</v>
      </c>
      <c r="B474" s="25" t="s">
        <v>291</v>
      </c>
      <c r="C474" s="26">
        <v>53211</v>
      </c>
      <c r="D474" s="25" t="s">
        <v>290</v>
      </c>
    </row>
    <row r="475" spans="1:4" x14ac:dyDescent="0.25">
      <c r="A475" s="26">
        <v>15206</v>
      </c>
      <c r="B475" s="25" t="s">
        <v>159</v>
      </c>
      <c r="C475" s="26">
        <v>53211</v>
      </c>
      <c r="D475" s="25" t="s">
        <v>290</v>
      </c>
    </row>
    <row r="476" spans="1:4" x14ac:dyDescent="0.25">
      <c r="A476" s="26">
        <v>15207</v>
      </c>
      <c r="B476" s="25" t="s">
        <v>110</v>
      </c>
      <c r="C476" s="26">
        <v>53211</v>
      </c>
      <c r="D476" s="25" t="s">
        <v>290</v>
      </c>
    </row>
    <row r="477" spans="1:4" x14ac:dyDescent="0.25">
      <c r="A477" s="26">
        <v>15217</v>
      </c>
      <c r="B477" s="25" t="s">
        <v>111</v>
      </c>
      <c r="C477" s="26">
        <v>53211</v>
      </c>
      <c r="D477" s="25" t="s">
        <v>290</v>
      </c>
    </row>
    <row r="478" spans="1:4" x14ac:dyDescent="0.25">
      <c r="A478" s="26">
        <v>15219</v>
      </c>
      <c r="B478" s="25" t="s">
        <v>620</v>
      </c>
      <c r="C478" s="26">
        <v>53212</v>
      </c>
      <c r="D478" s="25" t="s">
        <v>634</v>
      </c>
    </row>
    <row r="479" spans="1:4" x14ac:dyDescent="0.25">
      <c r="A479" s="26">
        <v>15299</v>
      </c>
      <c r="B479" s="25" t="s">
        <v>113</v>
      </c>
      <c r="C479" s="26">
        <v>53211</v>
      </c>
      <c r="D479" s="25" t="s">
        <v>290</v>
      </c>
    </row>
    <row r="480" spans="1:4" x14ac:dyDescent="0.25">
      <c r="A480" s="26">
        <v>16199</v>
      </c>
      <c r="B480" s="25" t="s">
        <v>292</v>
      </c>
      <c r="C480" s="26">
        <v>53311</v>
      </c>
      <c r="D480" s="25" t="s">
        <v>293</v>
      </c>
    </row>
    <row r="481" spans="1:4" x14ac:dyDescent="0.25">
      <c r="A481" s="26">
        <v>16299</v>
      </c>
      <c r="B481" s="25" t="s">
        <v>294</v>
      </c>
      <c r="C481" s="26">
        <v>53321</v>
      </c>
      <c r="D481" s="25" t="s">
        <v>295</v>
      </c>
    </row>
    <row r="482" spans="1:4" x14ac:dyDescent="0.25">
      <c r="A482" s="26">
        <v>16301</v>
      </c>
      <c r="B482" s="25" t="s">
        <v>296</v>
      </c>
      <c r="C482" s="26">
        <v>53411</v>
      </c>
      <c r="D482" s="25" t="s">
        <v>297</v>
      </c>
    </row>
    <row r="483" spans="1:4" x14ac:dyDescent="0.25">
      <c r="A483" s="26">
        <v>16302</v>
      </c>
      <c r="B483" s="25" t="s">
        <v>298</v>
      </c>
      <c r="C483" s="26">
        <v>53421</v>
      </c>
      <c r="D483" s="25" t="s">
        <v>299</v>
      </c>
    </row>
    <row r="484" spans="1:4" x14ac:dyDescent="0.25">
      <c r="A484" s="26">
        <v>16303</v>
      </c>
      <c r="B484" s="25" t="s">
        <v>300</v>
      </c>
      <c r="C484" s="26">
        <v>53421</v>
      </c>
      <c r="D484" s="25" t="s">
        <v>299</v>
      </c>
    </row>
    <row r="485" spans="1:4" x14ac:dyDescent="0.25">
      <c r="A485" s="26">
        <v>16304</v>
      </c>
      <c r="B485" s="25" t="s">
        <v>301</v>
      </c>
      <c r="C485" s="26">
        <v>53421</v>
      </c>
      <c r="D485" s="25" t="s">
        <v>299</v>
      </c>
    </row>
    <row r="486" spans="1:4" x14ac:dyDescent="0.25">
      <c r="A486" s="26">
        <v>16999</v>
      </c>
      <c r="B486" s="25" t="s">
        <v>302</v>
      </c>
      <c r="C486" s="26">
        <v>54411</v>
      </c>
      <c r="D486" s="25" t="s">
        <v>302</v>
      </c>
    </row>
    <row r="487" spans="1:4" x14ac:dyDescent="0.25">
      <c r="A487" s="26">
        <v>17101</v>
      </c>
      <c r="B487" s="25" t="s">
        <v>303</v>
      </c>
      <c r="C487" s="26">
        <v>54111</v>
      </c>
      <c r="D487" s="25" t="s">
        <v>304</v>
      </c>
    </row>
    <row r="488" spans="1:4" x14ac:dyDescent="0.25">
      <c r="A488" s="26">
        <v>17102</v>
      </c>
      <c r="B488" s="25" t="s">
        <v>303</v>
      </c>
      <c r="C488" s="26">
        <v>54111</v>
      </c>
      <c r="D488" s="25" t="s">
        <v>304</v>
      </c>
    </row>
    <row r="489" spans="1:4" x14ac:dyDescent="0.25">
      <c r="A489" s="26">
        <v>17103</v>
      </c>
      <c r="B489" s="25" t="s">
        <v>303</v>
      </c>
      <c r="C489" s="26">
        <v>54111</v>
      </c>
      <c r="D489" s="25" t="s">
        <v>304</v>
      </c>
    </row>
    <row r="490" spans="1:4" x14ac:dyDescent="0.25">
      <c r="A490" s="26">
        <v>17125</v>
      </c>
      <c r="B490" s="25" t="s">
        <v>305</v>
      </c>
      <c r="C490" s="26">
        <v>54111</v>
      </c>
      <c r="D490" s="25" t="s">
        <v>304</v>
      </c>
    </row>
    <row r="491" spans="1:4" x14ac:dyDescent="0.25">
      <c r="A491" s="26">
        <v>17201</v>
      </c>
      <c r="B491" s="25" t="s">
        <v>306</v>
      </c>
      <c r="C491" s="26">
        <v>54111</v>
      </c>
      <c r="D491" s="25" t="s">
        <v>304</v>
      </c>
    </row>
    <row r="492" spans="1:4" x14ac:dyDescent="0.25">
      <c r="A492" s="26"/>
      <c r="B492" s="25"/>
      <c r="C492" s="26"/>
      <c r="D492" s="25"/>
    </row>
    <row r="493" spans="1:4" x14ac:dyDescent="0.25">
      <c r="A493" s="26">
        <v>17202</v>
      </c>
      <c r="B493" s="25" t="s">
        <v>305</v>
      </c>
      <c r="C493" s="26">
        <v>54111</v>
      </c>
      <c r="D493" s="25" t="s">
        <v>304</v>
      </c>
    </row>
    <row r="494" spans="1:4" x14ac:dyDescent="0.25">
      <c r="A494" s="26">
        <v>17204</v>
      </c>
      <c r="B494" s="25" t="s">
        <v>700</v>
      </c>
      <c r="C494" s="26">
        <v>54111</v>
      </c>
      <c r="D494" s="25" t="s">
        <v>304</v>
      </c>
    </row>
    <row r="495" spans="1:4" x14ac:dyDescent="0.25">
      <c r="A495" s="26">
        <v>17206</v>
      </c>
      <c r="B495" s="25" t="s">
        <v>307</v>
      </c>
      <c r="C495" s="26">
        <v>54111</v>
      </c>
      <c r="D495" s="25" t="s">
        <v>304</v>
      </c>
    </row>
    <row r="496" spans="1:4" x14ac:dyDescent="0.25">
      <c r="A496" s="26">
        <v>17207</v>
      </c>
      <c r="B496" s="25" t="s">
        <v>701</v>
      </c>
      <c r="C496" s="26">
        <v>53421</v>
      </c>
      <c r="D496" s="25" t="s">
        <v>299</v>
      </c>
    </row>
    <row r="497" spans="1:4" x14ac:dyDescent="0.25">
      <c r="A497" s="26">
        <v>17301</v>
      </c>
      <c r="B497" s="25" t="s">
        <v>308</v>
      </c>
      <c r="C497" s="26">
        <v>54121</v>
      </c>
      <c r="D497" s="25" t="s">
        <v>309</v>
      </c>
    </row>
    <row r="498" spans="1:4" x14ac:dyDescent="0.25">
      <c r="A498" s="26">
        <v>17302</v>
      </c>
      <c r="B498" s="25" t="s">
        <v>310</v>
      </c>
      <c r="C498" s="26">
        <v>54121</v>
      </c>
      <c r="D498" s="25" t="s">
        <v>309</v>
      </c>
    </row>
    <row r="499" spans="1:4" x14ac:dyDescent="0.25">
      <c r="A499" s="26">
        <v>17401</v>
      </c>
      <c r="B499" s="25" t="s">
        <v>311</v>
      </c>
      <c r="C499" s="26">
        <v>54131</v>
      </c>
      <c r="D499" s="25" t="s">
        <v>312</v>
      </c>
    </row>
    <row r="500" spans="1:4" x14ac:dyDescent="0.25">
      <c r="A500" s="26">
        <v>17402</v>
      </c>
      <c r="B500" s="25" t="s">
        <v>702</v>
      </c>
      <c r="C500" s="26">
        <v>54131</v>
      </c>
      <c r="D500" s="25" t="s">
        <v>312</v>
      </c>
    </row>
    <row r="501" spans="1:4" x14ac:dyDescent="0.25">
      <c r="A501" s="26">
        <v>17403</v>
      </c>
      <c r="B501" s="25" t="s">
        <v>635</v>
      </c>
      <c r="C501" s="26">
        <v>53421</v>
      </c>
      <c r="D501" s="25" t="s">
        <v>299</v>
      </c>
    </row>
    <row r="502" spans="1:4" x14ac:dyDescent="0.25">
      <c r="A502" s="26">
        <v>17501</v>
      </c>
      <c r="B502" s="25" t="s">
        <v>313</v>
      </c>
      <c r="C502" s="26">
        <v>57111</v>
      </c>
      <c r="D502" s="25" t="s">
        <v>314</v>
      </c>
    </row>
    <row r="503" spans="1:4" x14ac:dyDescent="0.25">
      <c r="A503" s="26">
        <v>17502</v>
      </c>
      <c r="B503" s="25" t="s">
        <v>315</v>
      </c>
      <c r="C503" s="26">
        <v>57111</v>
      </c>
      <c r="D503" s="25" t="s">
        <v>314</v>
      </c>
    </row>
    <row r="504" spans="1:4" x14ac:dyDescent="0.25">
      <c r="A504" s="26">
        <v>17503</v>
      </c>
      <c r="B504" s="25" t="s">
        <v>316</v>
      </c>
      <c r="C504" s="26">
        <v>57111</v>
      </c>
      <c r="D504" s="25" t="s">
        <v>314</v>
      </c>
    </row>
    <row r="505" spans="1:4" x14ac:dyDescent="0.25">
      <c r="A505" s="26">
        <v>17509</v>
      </c>
      <c r="B505" s="25" t="s">
        <v>118</v>
      </c>
      <c r="C505" s="26">
        <v>57111</v>
      </c>
      <c r="D505" s="25" t="s">
        <v>314</v>
      </c>
    </row>
    <row r="506" spans="1:4" x14ac:dyDescent="0.25">
      <c r="A506" s="26">
        <v>17601</v>
      </c>
      <c r="B506" s="25" t="s">
        <v>116</v>
      </c>
      <c r="C506" s="26">
        <v>54211</v>
      </c>
      <c r="D506" s="25" t="s">
        <v>318</v>
      </c>
    </row>
    <row r="507" spans="1:4" x14ac:dyDescent="0.25">
      <c r="A507" s="26">
        <v>17604</v>
      </c>
      <c r="B507" s="25" t="s">
        <v>317</v>
      </c>
      <c r="C507" s="26">
        <v>54212</v>
      </c>
      <c r="D507" s="25" t="s">
        <v>118</v>
      </c>
    </row>
    <row r="508" spans="1:4" x14ac:dyDescent="0.25">
      <c r="A508" s="26">
        <v>17801</v>
      </c>
      <c r="B508" s="25" t="s">
        <v>320</v>
      </c>
      <c r="C508" s="26">
        <v>54311</v>
      </c>
      <c r="D508" s="25" t="s">
        <v>319</v>
      </c>
    </row>
    <row r="509" spans="1:4" x14ac:dyDescent="0.25">
      <c r="A509" s="26">
        <v>17802</v>
      </c>
      <c r="B509" s="25" t="s">
        <v>627</v>
      </c>
      <c r="C509" s="26">
        <v>54312</v>
      </c>
      <c r="D509" s="25" t="s">
        <v>621</v>
      </c>
    </row>
    <row r="510" spans="1:4" x14ac:dyDescent="0.25">
      <c r="A510" s="26">
        <v>18101</v>
      </c>
      <c r="B510" s="25" t="s">
        <v>321</v>
      </c>
      <c r="C510" s="26">
        <v>55311</v>
      </c>
      <c r="D510" s="25" t="s">
        <v>322</v>
      </c>
    </row>
    <row r="511" spans="1:4" x14ac:dyDescent="0.25">
      <c r="A511" s="26">
        <v>18102</v>
      </c>
      <c r="B511" s="25" t="s">
        <v>323</v>
      </c>
      <c r="C511" s="26">
        <v>55312</v>
      </c>
      <c r="D511" s="25" t="s">
        <v>324</v>
      </c>
    </row>
    <row r="512" spans="1:4" x14ac:dyDescent="0.25">
      <c r="A512" s="26">
        <v>18103</v>
      </c>
      <c r="B512" s="25" t="s">
        <v>323</v>
      </c>
      <c r="C512" s="26">
        <v>55317</v>
      </c>
      <c r="D512" s="25" t="s">
        <v>325</v>
      </c>
    </row>
    <row r="513" spans="1:4" x14ac:dyDescent="0.25">
      <c r="A513" s="26">
        <v>18104</v>
      </c>
      <c r="B513" s="25" t="s">
        <v>326</v>
      </c>
      <c r="C513" s="26">
        <v>55312</v>
      </c>
      <c r="D513" s="25" t="s">
        <v>324</v>
      </c>
    </row>
    <row r="514" spans="1:4" x14ac:dyDescent="0.25">
      <c r="A514" s="26">
        <v>18105</v>
      </c>
      <c r="B514" s="25" t="s">
        <v>327</v>
      </c>
      <c r="C514" s="26">
        <v>55318</v>
      </c>
      <c r="D514" s="25" t="s">
        <v>160</v>
      </c>
    </row>
    <row r="515" spans="1:4" x14ac:dyDescent="0.25">
      <c r="A515" s="26">
        <v>18106</v>
      </c>
      <c r="B515" s="25" t="s">
        <v>323</v>
      </c>
      <c r="C515" s="26">
        <v>55316</v>
      </c>
      <c r="D515" s="25" t="s">
        <v>328</v>
      </c>
    </row>
    <row r="516" spans="1:4" x14ac:dyDescent="0.25">
      <c r="A516" s="26">
        <v>18107</v>
      </c>
      <c r="B516" s="25" t="s">
        <v>323</v>
      </c>
      <c r="C516" s="26">
        <v>55315</v>
      </c>
      <c r="D516" s="25" t="s">
        <v>329</v>
      </c>
    </row>
    <row r="517" spans="1:4" x14ac:dyDescent="0.25">
      <c r="A517" s="26">
        <v>18108</v>
      </c>
      <c r="B517" s="25" t="s">
        <v>330</v>
      </c>
      <c r="C517" s="26">
        <v>55111</v>
      </c>
      <c r="D517" s="25" t="s">
        <v>331</v>
      </c>
    </row>
    <row r="518" spans="1:4" x14ac:dyDescent="0.25">
      <c r="A518" s="26">
        <v>18109</v>
      </c>
      <c r="B518" s="25" t="s">
        <v>332</v>
      </c>
      <c r="C518" s="26">
        <v>55112</v>
      </c>
      <c r="D518" s="25" t="s">
        <v>333</v>
      </c>
    </row>
    <row r="519" spans="1:4" x14ac:dyDescent="0.25">
      <c r="A519" s="26">
        <v>18110</v>
      </c>
      <c r="B519" s="25" t="s">
        <v>332</v>
      </c>
      <c r="C519" s="26">
        <v>55117</v>
      </c>
      <c r="D519" s="25" t="s">
        <v>334</v>
      </c>
    </row>
    <row r="520" spans="1:4" x14ac:dyDescent="0.25">
      <c r="A520" s="26">
        <v>18111</v>
      </c>
      <c r="B520" s="25" t="s">
        <v>335</v>
      </c>
      <c r="C520" s="26">
        <v>55112</v>
      </c>
      <c r="D520" s="25" t="s">
        <v>333</v>
      </c>
    </row>
    <row r="521" spans="1:4" x14ac:dyDescent="0.25">
      <c r="A521" s="26">
        <v>18112</v>
      </c>
      <c r="B521" s="25" t="s">
        <v>336</v>
      </c>
      <c r="C521" s="26">
        <v>55118</v>
      </c>
      <c r="D521" s="25" t="s">
        <v>337</v>
      </c>
    </row>
    <row r="522" spans="1:4" x14ac:dyDescent="0.25">
      <c r="A522" s="26">
        <v>18113</v>
      </c>
      <c r="B522" s="25" t="s">
        <v>332</v>
      </c>
      <c r="C522" s="26">
        <v>55115</v>
      </c>
      <c r="D522" s="25" t="s">
        <v>338</v>
      </c>
    </row>
    <row r="523" spans="1:4" x14ac:dyDescent="0.25">
      <c r="A523" s="26">
        <v>18114</v>
      </c>
      <c r="B523" s="25" t="s">
        <v>332</v>
      </c>
      <c r="C523" s="26">
        <v>55115</v>
      </c>
      <c r="D523" s="25" t="s">
        <v>338</v>
      </c>
    </row>
    <row r="524" spans="1:4" x14ac:dyDescent="0.25">
      <c r="A524" s="26">
        <v>18201</v>
      </c>
      <c r="B524" s="25" t="s">
        <v>339</v>
      </c>
      <c r="C524" s="26">
        <v>55321</v>
      </c>
      <c r="D524" s="25" t="s">
        <v>340</v>
      </c>
    </row>
    <row r="525" spans="1:4" x14ac:dyDescent="0.25">
      <c r="A525" s="26">
        <v>18202</v>
      </c>
      <c r="B525" s="25" t="s">
        <v>327</v>
      </c>
      <c r="C525" s="26">
        <v>55321</v>
      </c>
      <c r="D525" s="25" t="s">
        <v>340</v>
      </c>
    </row>
    <row r="526" spans="1:4" x14ac:dyDescent="0.25">
      <c r="A526" s="26">
        <v>18203</v>
      </c>
      <c r="B526" s="25" t="s">
        <v>341</v>
      </c>
      <c r="C526" s="26">
        <v>55321</v>
      </c>
      <c r="D526" s="25" t="s">
        <v>340</v>
      </c>
    </row>
    <row r="527" spans="1:4" x14ac:dyDescent="0.25">
      <c r="A527" s="26">
        <v>18204</v>
      </c>
      <c r="B527" s="25" t="s">
        <v>342</v>
      </c>
      <c r="C527" s="26">
        <v>55121</v>
      </c>
      <c r="D527" s="25" t="s">
        <v>343</v>
      </c>
    </row>
    <row r="528" spans="1:4" x14ac:dyDescent="0.25">
      <c r="A528" s="26">
        <v>18205</v>
      </c>
      <c r="B528" s="25" t="s">
        <v>336</v>
      </c>
      <c r="C528" s="26">
        <v>55121</v>
      </c>
      <c r="D528" s="25" t="s">
        <v>343</v>
      </c>
    </row>
    <row r="529" spans="1:4" x14ac:dyDescent="0.25">
      <c r="A529" s="26">
        <v>18206</v>
      </c>
      <c r="B529" s="25" t="s">
        <v>344</v>
      </c>
      <c r="C529" s="26">
        <v>55121</v>
      </c>
      <c r="D529" s="25" t="s">
        <v>343</v>
      </c>
    </row>
    <row r="530" spans="1:4" x14ac:dyDescent="0.25">
      <c r="A530" s="26">
        <v>18207</v>
      </c>
      <c r="B530" s="25" t="s">
        <v>345</v>
      </c>
      <c r="C530" s="26">
        <v>55122</v>
      </c>
      <c r="D530" s="25" t="s">
        <v>346</v>
      </c>
    </row>
    <row r="531" spans="1:4" x14ac:dyDescent="0.25">
      <c r="A531" s="26">
        <v>18208</v>
      </c>
      <c r="B531" s="25" t="s">
        <v>347</v>
      </c>
      <c r="C531" s="26">
        <v>55122</v>
      </c>
      <c r="D531" s="25" t="s">
        <v>346</v>
      </c>
    </row>
    <row r="532" spans="1:4" x14ac:dyDescent="0.25">
      <c r="A532" s="26">
        <v>18209</v>
      </c>
      <c r="B532" s="25" t="s">
        <v>347</v>
      </c>
      <c r="C532" s="26">
        <v>55122</v>
      </c>
      <c r="D532" s="25" t="s">
        <v>346</v>
      </c>
    </row>
    <row r="533" spans="1:4" x14ac:dyDescent="0.25">
      <c r="A533" s="26">
        <v>18210</v>
      </c>
      <c r="B533" s="25" t="s">
        <v>636</v>
      </c>
      <c r="C533" s="26">
        <v>55122</v>
      </c>
      <c r="D533" s="25" t="s">
        <v>346</v>
      </c>
    </row>
    <row r="534" spans="1:4" x14ac:dyDescent="0.25">
      <c r="A534" s="26">
        <v>18211</v>
      </c>
      <c r="B534" s="25" t="s">
        <v>703</v>
      </c>
      <c r="C534" s="26">
        <v>55121</v>
      </c>
      <c r="D534" s="25" t="s">
        <v>343</v>
      </c>
    </row>
    <row r="535" spans="1:4" x14ac:dyDescent="0.25">
      <c r="A535" s="26">
        <v>18301</v>
      </c>
      <c r="B535" s="25" t="s">
        <v>348</v>
      </c>
      <c r="C535" s="26">
        <v>55331</v>
      </c>
      <c r="D535" s="25" t="s">
        <v>349</v>
      </c>
    </row>
    <row r="536" spans="1:4" x14ac:dyDescent="0.25">
      <c r="A536" s="26">
        <v>18302</v>
      </c>
      <c r="B536" s="25" t="s">
        <v>323</v>
      </c>
      <c r="C536" s="26">
        <v>55331</v>
      </c>
      <c r="D536" s="25" t="s">
        <v>349</v>
      </c>
    </row>
    <row r="537" spans="1:4" x14ac:dyDescent="0.25">
      <c r="A537" s="26">
        <v>18303</v>
      </c>
      <c r="B537" s="25" t="s">
        <v>350</v>
      </c>
      <c r="C537" s="26">
        <v>55131</v>
      </c>
      <c r="D537" s="25" t="s">
        <v>351</v>
      </c>
    </row>
    <row r="538" spans="1:4" x14ac:dyDescent="0.25">
      <c r="A538" s="26">
        <v>18304</v>
      </c>
      <c r="B538" s="25" t="s">
        <v>332</v>
      </c>
      <c r="C538" s="26">
        <v>55131</v>
      </c>
      <c r="D538" s="25" t="s">
        <v>351</v>
      </c>
    </row>
    <row r="539" spans="1:4" x14ac:dyDescent="0.25">
      <c r="A539" s="26">
        <v>18401</v>
      </c>
      <c r="B539" s="25" t="s">
        <v>352</v>
      </c>
      <c r="C539" s="26">
        <v>55331</v>
      </c>
      <c r="D539" s="25" t="s">
        <v>349</v>
      </c>
    </row>
    <row r="540" spans="1:4" x14ac:dyDescent="0.25">
      <c r="A540" s="26">
        <v>18402</v>
      </c>
      <c r="B540" s="25" t="s">
        <v>352</v>
      </c>
      <c r="C540" s="26">
        <v>55316</v>
      </c>
      <c r="D540" s="25" t="s">
        <v>328</v>
      </c>
    </row>
    <row r="541" spans="1:4" x14ac:dyDescent="0.25">
      <c r="A541" s="26">
        <v>18403</v>
      </c>
      <c r="B541" s="25" t="s">
        <v>353</v>
      </c>
      <c r="C541" s="26">
        <v>55131</v>
      </c>
      <c r="D541" s="25" t="s">
        <v>351</v>
      </c>
    </row>
    <row r="542" spans="1:4" x14ac:dyDescent="0.25">
      <c r="A542" s="26">
        <v>18404</v>
      </c>
      <c r="B542" s="25" t="s">
        <v>353</v>
      </c>
      <c r="C542" s="26">
        <v>55116</v>
      </c>
      <c r="D542" s="25" t="s">
        <v>354</v>
      </c>
    </row>
    <row r="543" spans="1:4" x14ac:dyDescent="0.25">
      <c r="A543" s="26">
        <v>18501</v>
      </c>
      <c r="B543" s="25" t="s">
        <v>355</v>
      </c>
      <c r="C543" s="26">
        <v>55315</v>
      </c>
      <c r="D543" s="25" t="s">
        <v>329</v>
      </c>
    </row>
    <row r="544" spans="1:4" x14ac:dyDescent="0.25">
      <c r="A544" s="26">
        <v>18502</v>
      </c>
      <c r="B544" s="25" t="s">
        <v>356</v>
      </c>
      <c r="C544" s="26">
        <v>55315</v>
      </c>
      <c r="D544" s="25" t="s">
        <v>329</v>
      </c>
    </row>
    <row r="545" spans="1:4" x14ac:dyDescent="0.25">
      <c r="A545" s="26">
        <v>21101</v>
      </c>
      <c r="B545" s="25" t="s">
        <v>357</v>
      </c>
      <c r="C545" s="26">
        <v>12311</v>
      </c>
      <c r="D545" s="25" t="s">
        <v>358</v>
      </c>
    </row>
    <row r="546" spans="1:4" x14ac:dyDescent="0.25">
      <c r="A546" s="26">
        <v>21102</v>
      </c>
      <c r="B546" s="25" t="s">
        <v>359</v>
      </c>
      <c r="C546" s="26">
        <v>12321</v>
      </c>
      <c r="D546" s="25" t="s">
        <v>360</v>
      </c>
    </row>
    <row r="547" spans="1:4" x14ac:dyDescent="0.25">
      <c r="A547" s="26">
        <v>21201</v>
      </c>
      <c r="B547" s="25" t="s">
        <v>361</v>
      </c>
      <c r="C547" s="26">
        <v>12331</v>
      </c>
      <c r="D547" s="25" t="s">
        <v>637</v>
      </c>
    </row>
    <row r="548" spans="1:4" x14ac:dyDescent="0.25">
      <c r="A548" s="26">
        <v>21202</v>
      </c>
      <c r="B548" s="25" t="s">
        <v>362</v>
      </c>
      <c r="C548" s="26">
        <v>12335</v>
      </c>
      <c r="D548" s="25" t="s">
        <v>638</v>
      </c>
    </row>
    <row r="549" spans="1:4" x14ac:dyDescent="0.25">
      <c r="A549" s="26">
        <v>21203</v>
      </c>
      <c r="B549" s="25" t="s">
        <v>363</v>
      </c>
      <c r="C549" s="26">
        <v>12334</v>
      </c>
      <c r="D549" s="25" t="s">
        <v>639</v>
      </c>
    </row>
    <row r="550" spans="1:4" x14ac:dyDescent="0.25">
      <c r="A550" s="26">
        <v>21204</v>
      </c>
      <c r="B550" s="25" t="s">
        <v>364</v>
      </c>
      <c r="C550" s="26">
        <v>12332</v>
      </c>
      <c r="D550" s="25" t="s">
        <v>640</v>
      </c>
    </row>
    <row r="551" spans="1:4" x14ac:dyDescent="0.25">
      <c r="A551" s="26">
        <v>21207</v>
      </c>
      <c r="B551" s="25" t="s">
        <v>366</v>
      </c>
      <c r="C551" s="26">
        <v>12333</v>
      </c>
      <c r="D551" s="25" t="s">
        <v>641</v>
      </c>
    </row>
    <row r="552" spans="1:4" x14ac:dyDescent="0.25">
      <c r="A552" s="26">
        <v>21208</v>
      </c>
      <c r="B552" s="25" t="s">
        <v>367</v>
      </c>
      <c r="C552" s="26">
        <v>12335</v>
      </c>
      <c r="D552" s="25" t="s">
        <v>638</v>
      </c>
    </row>
    <row r="553" spans="1:4" x14ac:dyDescent="0.25">
      <c r="A553" s="26">
        <v>21301</v>
      </c>
      <c r="B553" s="25" t="s">
        <v>368</v>
      </c>
      <c r="C553" s="26">
        <v>12911</v>
      </c>
      <c r="D553" s="25" t="s">
        <v>369</v>
      </c>
    </row>
    <row r="554" spans="1:4" x14ac:dyDescent="0.25">
      <c r="A554" s="26">
        <v>21401</v>
      </c>
      <c r="B554" s="25" t="s">
        <v>653</v>
      </c>
      <c r="C554" s="26">
        <v>12621</v>
      </c>
      <c r="D554" s="25" t="s">
        <v>654</v>
      </c>
    </row>
    <row r="555" spans="1:4" x14ac:dyDescent="0.25">
      <c r="A555" s="26">
        <v>21402</v>
      </c>
      <c r="B555" s="25" t="s">
        <v>370</v>
      </c>
      <c r="C555" s="26">
        <v>12621</v>
      </c>
      <c r="D555" s="25" t="s">
        <v>654</v>
      </c>
    </row>
    <row r="556" spans="1:4" x14ac:dyDescent="0.25">
      <c r="A556" s="26">
        <v>21403</v>
      </c>
      <c r="B556" s="25" t="s">
        <v>286</v>
      </c>
      <c r="C556" s="26">
        <v>12811</v>
      </c>
      <c r="D556" s="25" t="s">
        <v>642</v>
      </c>
    </row>
    <row r="557" spans="1:4" x14ac:dyDescent="0.25">
      <c r="A557" s="26">
        <v>21404</v>
      </c>
      <c r="B557" s="25" t="s">
        <v>371</v>
      </c>
      <c r="C557" s="26">
        <v>12491</v>
      </c>
      <c r="D557" s="25" t="s">
        <v>655</v>
      </c>
    </row>
    <row r="558" spans="1:4" x14ac:dyDescent="0.25">
      <c r="A558" s="26"/>
      <c r="B558" s="25"/>
      <c r="C558" s="26"/>
      <c r="D558" s="25"/>
    </row>
    <row r="559" spans="1:4" x14ac:dyDescent="0.25">
      <c r="A559" s="26">
        <v>21405</v>
      </c>
      <c r="B559" s="25" t="s">
        <v>704</v>
      </c>
      <c r="C559" s="26">
        <v>12481</v>
      </c>
      <c r="D559" s="25" t="s">
        <v>705</v>
      </c>
    </row>
    <row r="560" spans="1:4" x14ac:dyDescent="0.25">
      <c r="A560" s="26">
        <v>22101</v>
      </c>
      <c r="B560" s="25" t="s">
        <v>372</v>
      </c>
      <c r="C560" s="26">
        <v>55411</v>
      </c>
      <c r="D560" s="25" t="s">
        <v>373</v>
      </c>
    </row>
    <row r="561" spans="1:4" x14ac:dyDescent="0.25">
      <c r="A561" s="26">
        <v>22102</v>
      </c>
      <c r="B561" s="25" t="s">
        <v>374</v>
      </c>
      <c r="C561" s="26">
        <v>55412</v>
      </c>
      <c r="D561" s="25" t="s">
        <v>375</v>
      </c>
    </row>
    <row r="562" spans="1:4" x14ac:dyDescent="0.25">
      <c r="A562" s="26">
        <v>22103</v>
      </c>
      <c r="B562" s="25" t="s">
        <v>374</v>
      </c>
      <c r="C562" s="26">
        <v>55417</v>
      </c>
      <c r="D562" s="25" t="s">
        <v>376</v>
      </c>
    </row>
    <row r="563" spans="1:4" x14ac:dyDescent="0.25">
      <c r="A563" s="26">
        <v>22104</v>
      </c>
      <c r="B563" s="25" t="s">
        <v>706</v>
      </c>
      <c r="C563" s="26">
        <v>55412</v>
      </c>
      <c r="D563" s="25" t="s">
        <v>375</v>
      </c>
    </row>
    <row r="564" spans="1:4" x14ac:dyDescent="0.25">
      <c r="A564" s="26">
        <v>22105</v>
      </c>
      <c r="B564" s="25" t="s">
        <v>377</v>
      </c>
      <c r="C564" s="26">
        <v>55418</v>
      </c>
      <c r="D564" s="25" t="s">
        <v>122</v>
      </c>
    </row>
    <row r="565" spans="1:4" x14ac:dyDescent="0.25">
      <c r="A565" s="26">
        <v>22106</v>
      </c>
      <c r="B565" s="25" t="s">
        <v>374</v>
      </c>
      <c r="C565" s="26">
        <v>55416</v>
      </c>
      <c r="D565" s="25" t="s">
        <v>378</v>
      </c>
    </row>
    <row r="566" spans="1:4" x14ac:dyDescent="0.25">
      <c r="A566" s="26">
        <v>22107</v>
      </c>
      <c r="B566" s="25" t="s">
        <v>374</v>
      </c>
      <c r="C566" s="26">
        <v>55415</v>
      </c>
      <c r="D566" s="25" t="s">
        <v>379</v>
      </c>
    </row>
    <row r="567" spans="1:4" x14ac:dyDescent="0.25">
      <c r="A567" s="26">
        <v>22108</v>
      </c>
      <c r="B567" s="25" t="s">
        <v>380</v>
      </c>
      <c r="C567" s="26">
        <v>55211</v>
      </c>
      <c r="D567" s="25" t="s">
        <v>381</v>
      </c>
    </row>
    <row r="568" spans="1:4" x14ac:dyDescent="0.25">
      <c r="A568" s="26">
        <v>22109</v>
      </c>
      <c r="B568" s="25" t="s">
        <v>382</v>
      </c>
      <c r="C568" s="26">
        <v>55212</v>
      </c>
      <c r="D568" s="25" t="s">
        <v>383</v>
      </c>
    </row>
    <row r="569" spans="1:4" x14ac:dyDescent="0.25">
      <c r="A569" s="26">
        <v>22110</v>
      </c>
      <c r="B569" s="25" t="s">
        <v>382</v>
      </c>
      <c r="C569" s="26">
        <v>55217</v>
      </c>
      <c r="D569" s="25" t="s">
        <v>384</v>
      </c>
    </row>
    <row r="570" spans="1:4" x14ac:dyDescent="0.25">
      <c r="A570" s="26">
        <v>22112</v>
      </c>
      <c r="B570" s="25" t="s">
        <v>385</v>
      </c>
      <c r="C570" s="26">
        <v>55218</v>
      </c>
      <c r="D570" s="25" t="s">
        <v>386</v>
      </c>
    </row>
    <row r="571" spans="1:4" x14ac:dyDescent="0.25">
      <c r="A571" s="26">
        <v>22113</v>
      </c>
      <c r="B571" s="25" t="s">
        <v>382</v>
      </c>
      <c r="C571" s="26">
        <v>55216</v>
      </c>
      <c r="D571" s="25" t="s">
        <v>387</v>
      </c>
    </row>
    <row r="572" spans="1:4" x14ac:dyDescent="0.25">
      <c r="A572" s="26">
        <v>22114</v>
      </c>
      <c r="B572" s="25" t="s">
        <v>382</v>
      </c>
      <c r="C572" s="26">
        <v>55215</v>
      </c>
      <c r="D572" s="25" t="s">
        <v>388</v>
      </c>
    </row>
    <row r="573" spans="1:4" x14ac:dyDescent="0.25">
      <c r="A573" s="26">
        <v>22201</v>
      </c>
      <c r="B573" s="25" t="s">
        <v>389</v>
      </c>
      <c r="C573" s="26">
        <v>55421</v>
      </c>
      <c r="D573" s="25" t="s">
        <v>147</v>
      </c>
    </row>
    <row r="574" spans="1:4" x14ac:dyDescent="0.25">
      <c r="A574" s="26">
        <v>22202</v>
      </c>
      <c r="B574" s="25" t="s">
        <v>377</v>
      </c>
      <c r="C574" s="26">
        <v>55422</v>
      </c>
      <c r="D574" s="25" t="s">
        <v>390</v>
      </c>
    </row>
    <row r="575" spans="1:4" x14ac:dyDescent="0.25">
      <c r="A575" s="26">
        <v>22203</v>
      </c>
      <c r="B575" s="25" t="s">
        <v>391</v>
      </c>
      <c r="C575" s="26">
        <v>55422</v>
      </c>
      <c r="D575" s="25" t="s">
        <v>390</v>
      </c>
    </row>
    <row r="576" spans="1:4" x14ac:dyDescent="0.25">
      <c r="A576" s="26">
        <v>22204</v>
      </c>
      <c r="B576" s="25" t="s">
        <v>392</v>
      </c>
      <c r="C576" s="26">
        <v>55221</v>
      </c>
      <c r="D576" s="25" t="s">
        <v>148</v>
      </c>
    </row>
    <row r="577" spans="1:4" x14ac:dyDescent="0.25">
      <c r="A577" s="26">
        <v>22205</v>
      </c>
      <c r="B577" s="25" t="s">
        <v>385</v>
      </c>
      <c r="C577" s="26">
        <v>55222</v>
      </c>
      <c r="D577" s="25" t="s">
        <v>393</v>
      </c>
    </row>
    <row r="578" spans="1:4" x14ac:dyDescent="0.25">
      <c r="A578" s="26">
        <v>22206</v>
      </c>
      <c r="B578" s="25" t="s">
        <v>394</v>
      </c>
      <c r="C578" s="26">
        <v>55222</v>
      </c>
      <c r="D578" s="25" t="s">
        <v>393</v>
      </c>
    </row>
    <row r="579" spans="1:4" x14ac:dyDescent="0.25">
      <c r="A579" s="26">
        <v>22207</v>
      </c>
      <c r="B579" s="25" t="s">
        <v>395</v>
      </c>
      <c r="C579" s="26">
        <v>55224</v>
      </c>
      <c r="D579" s="25" t="s">
        <v>396</v>
      </c>
    </row>
    <row r="580" spans="1:4" x14ac:dyDescent="0.25">
      <c r="A580" s="26">
        <v>22208</v>
      </c>
      <c r="B580" s="25" t="s">
        <v>395</v>
      </c>
      <c r="C580" s="26">
        <v>55223</v>
      </c>
      <c r="D580" s="25" t="s">
        <v>397</v>
      </c>
    </row>
    <row r="581" spans="1:4" x14ac:dyDescent="0.25">
      <c r="A581" s="26">
        <v>22209</v>
      </c>
      <c r="B581" s="25" t="s">
        <v>395</v>
      </c>
      <c r="C581" s="26">
        <v>55223</v>
      </c>
      <c r="D581" s="25" t="s">
        <v>397</v>
      </c>
    </row>
    <row r="582" spans="1:4" x14ac:dyDescent="0.25">
      <c r="A582" s="26">
        <v>22210</v>
      </c>
      <c r="B582" s="25" t="s">
        <v>643</v>
      </c>
      <c r="C582" s="26">
        <v>55221</v>
      </c>
      <c r="D582" s="25" t="s">
        <v>148</v>
      </c>
    </row>
    <row r="583" spans="1:4" x14ac:dyDescent="0.25">
      <c r="A583" s="26">
        <v>22301</v>
      </c>
      <c r="B583" s="25" t="s">
        <v>398</v>
      </c>
      <c r="C583" s="26">
        <v>55431</v>
      </c>
      <c r="D583" s="25" t="s">
        <v>399</v>
      </c>
    </row>
    <row r="584" spans="1:4" x14ac:dyDescent="0.25">
      <c r="A584" s="26">
        <v>22302</v>
      </c>
      <c r="B584" s="25" t="s">
        <v>374</v>
      </c>
      <c r="C584" s="26">
        <v>55431</v>
      </c>
      <c r="D584" s="25" t="s">
        <v>399</v>
      </c>
    </row>
    <row r="585" spans="1:4" x14ac:dyDescent="0.25">
      <c r="A585" s="26">
        <v>22303</v>
      </c>
      <c r="B585" s="25" t="s">
        <v>400</v>
      </c>
      <c r="C585" s="26">
        <v>55431</v>
      </c>
      <c r="D585" s="25" t="s">
        <v>399</v>
      </c>
    </row>
    <row r="586" spans="1:4" x14ac:dyDescent="0.25">
      <c r="A586" s="26">
        <v>22304</v>
      </c>
      <c r="B586" s="25" t="s">
        <v>382</v>
      </c>
      <c r="C586" s="26">
        <v>55231</v>
      </c>
      <c r="D586" s="25" t="s">
        <v>401</v>
      </c>
    </row>
    <row r="587" spans="1:4" x14ac:dyDescent="0.25">
      <c r="A587" s="26">
        <v>22401</v>
      </c>
      <c r="B587" s="25" t="s">
        <v>402</v>
      </c>
      <c r="C587" s="26">
        <v>55416</v>
      </c>
      <c r="D587" s="25" t="s">
        <v>378</v>
      </c>
    </row>
    <row r="588" spans="1:4" x14ac:dyDescent="0.25">
      <c r="A588" s="26">
        <v>22402</v>
      </c>
      <c r="B588" s="25" t="s">
        <v>402</v>
      </c>
      <c r="C588" s="26">
        <v>55431</v>
      </c>
      <c r="D588" s="25" t="s">
        <v>399</v>
      </c>
    </row>
    <row r="589" spans="1:4" x14ac:dyDescent="0.25">
      <c r="A589" s="26">
        <v>22403</v>
      </c>
      <c r="B589" s="25" t="s">
        <v>403</v>
      </c>
      <c r="C589" s="26">
        <v>55231</v>
      </c>
      <c r="D589" s="25" t="s">
        <v>401</v>
      </c>
    </row>
    <row r="590" spans="1:4" x14ac:dyDescent="0.25">
      <c r="A590" s="26">
        <v>22404</v>
      </c>
      <c r="B590" s="25" t="s">
        <v>403</v>
      </c>
      <c r="C590" s="26">
        <v>55215</v>
      </c>
      <c r="D590" s="25" t="s">
        <v>388</v>
      </c>
    </row>
    <row r="591" spans="1:4" x14ac:dyDescent="0.25">
      <c r="A591" s="26">
        <v>22501</v>
      </c>
      <c r="B591" s="25" t="s">
        <v>374</v>
      </c>
      <c r="C591" s="26">
        <v>55415</v>
      </c>
      <c r="D591" s="25" t="s">
        <v>379</v>
      </c>
    </row>
    <row r="592" spans="1:4" x14ac:dyDescent="0.25">
      <c r="A592" s="26">
        <v>22502</v>
      </c>
      <c r="B592" s="25" t="s">
        <v>374</v>
      </c>
      <c r="C592" s="26">
        <v>55416</v>
      </c>
      <c r="D592" s="25" t="s">
        <v>378</v>
      </c>
    </row>
    <row r="593" spans="1:4" x14ac:dyDescent="0.25">
      <c r="A593" s="26">
        <v>22503</v>
      </c>
      <c r="B593" s="25" t="s">
        <v>382</v>
      </c>
      <c r="C593" s="26">
        <v>55215</v>
      </c>
      <c r="D593" s="25" t="s">
        <v>388</v>
      </c>
    </row>
    <row r="594" spans="1:4" x14ac:dyDescent="0.25">
      <c r="A594" s="26">
        <v>22504</v>
      </c>
      <c r="B594" s="25" t="s">
        <v>382</v>
      </c>
      <c r="C594" s="26">
        <v>55216</v>
      </c>
      <c r="D594" s="25" t="s">
        <v>387</v>
      </c>
    </row>
    <row r="595" spans="1:4" x14ac:dyDescent="0.25">
      <c r="A595" s="26">
        <v>23101</v>
      </c>
      <c r="B595" s="25" t="s">
        <v>404</v>
      </c>
      <c r="C595" s="26">
        <v>11211</v>
      </c>
      <c r="D595" s="25" t="s">
        <v>405</v>
      </c>
    </row>
    <row r="596" spans="1:4" x14ac:dyDescent="0.25">
      <c r="A596" s="26">
        <v>23102</v>
      </c>
      <c r="B596" s="25" t="s">
        <v>406</v>
      </c>
      <c r="C596" s="26">
        <v>12111</v>
      </c>
      <c r="D596" s="25" t="s">
        <v>407</v>
      </c>
    </row>
    <row r="597" spans="1:4" x14ac:dyDescent="0.25">
      <c r="A597" s="26">
        <v>23111</v>
      </c>
      <c r="B597" s="25" t="s">
        <v>707</v>
      </c>
      <c r="C597" s="26">
        <v>11211</v>
      </c>
      <c r="D597" s="25" t="s">
        <v>405</v>
      </c>
    </row>
    <row r="598" spans="1:4" x14ac:dyDescent="0.25">
      <c r="A598" s="26">
        <v>23112</v>
      </c>
      <c r="B598" s="25" t="s">
        <v>707</v>
      </c>
      <c r="C598" s="26">
        <v>11211</v>
      </c>
      <c r="D598" s="25" t="s">
        <v>405</v>
      </c>
    </row>
    <row r="599" spans="1:4" x14ac:dyDescent="0.25">
      <c r="A599" s="26">
        <v>23113</v>
      </c>
      <c r="B599" s="25" t="s">
        <v>707</v>
      </c>
      <c r="C599" s="26">
        <v>11211</v>
      </c>
      <c r="D599" s="25" t="s">
        <v>405</v>
      </c>
    </row>
    <row r="600" spans="1:4" x14ac:dyDescent="0.25">
      <c r="A600" s="26">
        <v>23114</v>
      </c>
      <c r="B600" s="25" t="s">
        <v>707</v>
      </c>
      <c r="C600" s="26">
        <v>11211</v>
      </c>
      <c r="D600" s="25" t="s">
        <v>405</v>
      </c>
    </row>
    <row r="601" spans="1:4" x14ac:dyDescent="0.25">
      <c r="A601" s="26">
        <v>23115</v>
      </c>
      <c r="B601" s="25" t="s">
        <v>707</v>
      </c>
      <c r="C601" s="26">
        <v>11211</v>
      </c>
      <c r="D601" s="25" t="s">
        <v>405</v>
      </c>
    </row>
    <row r="602" spans="1:4" x14ac:dyDescent="0.25">
      <c r="A602" s="26">
        <v>23116</v>
      </c>
      <c r="B602" s="25" t="s">
        <v>707</v>
      </c>
      <c r="C602" s="26">
        <v>11211</v>
      </c>
      <c r="D602" s="25" t="s">
        <v>405</v>
      </c>
    </row>
    <row r="603" spans="1:4" x14ac:dyDescent="0.25">
      <c r="A603" s="26">
        <v>23117</v>
      </c>
      <c r="B603" s="25" t="s">
        <v>707</v>
      </c>
      <c r="C603" s="26">
        <v>11211</v>
      </c>
      <c r="D603" s="25" t="s">
        <v>405</v>
      </c>
    </row>
    <row r="604" spans="1:4" x14ac:dyDescent="0.25">
      <c r="A604" s="26">
        <v>23118</v>
      </c>
      <c r="B604" s="25" t="s">
        <v>707</v>
      </c>
      <c r="C604" s="26">
        <v>11211</v>
      </c>
      <c r="D604" s="25" t="s">
        <v>405</v>
      </c>
    </row>
    <row r="605" spans="1:4" x14ac:dyDescent="0.25">
      <c r="A605" s="26">
        <v>23119</v>
      </c>
      <c r="B605" s="25" t="s">
        <v>708</v>
      </c>
      <c r="C605" s="26">
        <v>11211</v>
      </c>
      <c r="D605" s="25" t="s">
        <v>405</v>
      </c>
    </row>
    <row r="606" spans="1:4" x14ac:dyDescent="0.25">
      <c r="A606" s="26">
        <v>23121</v>
      </c>
      <c r="B606" s="25" t="s">
        <v>709</v>
      </c>
      <c r="C606" s="26">
        <v>12111</v>
      </c>
      <c r="D606" s="25" t="s">
        <v>407</v>
      </c>
    </row>
    <row r="607" spans="1:4" x14ac:dyDescent="0.25">
      <c r="A607" s="26">
        <v>23122</v>
      </c>
      <c r="B607" s="25" t="s">
        <v>709</v>
      </c>
      <c r="C607" s="26">
        <v>12111</v>
      </c>
      <c r="D607" s="25" t="s">
        <v>407</v>
      </c>
    </row>
    <row r="608" spans="1:4" x14ac:dyDescent="0.25">
      <c r="A608" s="26">
        <v>23123</v>
      </c>
      <c r="B608" s="25" t="s">
        <v>709</v>
      </c>
      <c r="C608" s="26">
        <v>12111</v>
      </c>
      <c r="D608" s="25" t="s">
        <v>407</v>
      </c>
    </row>
    <row r="609" spans="1:4" x14ac:dyDescent="0.25">
      <c r="A609" s="26">
        <v>23124</v>
      </c>
      <c r="B609" s="25" t="s">
        <v>709</v>
      </c>
      <c r="C609" s="26">
        <v>12111</v>
      </c>
      <c r="D609" s="25" t="s">
        <v>407</v>
      </c>
    </row>
    <row r="610" spans="1:4" x14ac:dyDescent="0.25">
      <c r="A610" s="26">
        <v>23125</v>
      </c>
      <c r="B610" s="25" t="s">
        <v>709</v>
      </c>
      <c r="C610" s="26">
        <v>12111</v>
      </c>
      <c r="D610" s="25" t="s">
        <v>407</v>
      </c>
    </row>
    <row r="611" spans="1:4" x14ac:dyDescent="0.25">
      <c r="A611" s="26">
        <v>23126</v>
      </c>
      <c r="B611" s="25" t="s">
        <v>709</v>
      </c>
      <c r="C611" s="26">
        <v>12111</v>
      </c>
      <c r="D611" s="25" t="s">
        <v>407</v>
      </c>
    </row>
    <row r="612" spans="1:4" x14ac:dyDescent="0.25">
      <c r="A612" s="26">
        <v>23127</v>
      </c>
      <c r="B612" s="25" t="s">
        <v>709</v>
      </c>
      <c r="C612" s="26">
        <v>12111</v>
      </c>
      <c r="D612" s="25" t="s">
        <v>407</v>
      </c>
    </row>
    <row r="613" spans="1:4" x14ac:dyDescent="0.25">
      <c r="A613" s="26">
        <v>23128</v>
      </c>
      <c r="B613" s="25" t="s">
        <v>709</v>
      </c>
      <c r="C613" s="26">
        <v>12111</v>
      </c>
      <c r="D613" s="25" t="s">
        <v>407</v>
      </c>
    </row>
    <row r="614" spans="1:4" x14ac:dyDescent="0.25">
      <c r="A614" s="26">
        <v>23201</v>
      </c>
      <c r="B614" s="25" t="s">
        <v>408</v>
      </c>
      <c r="C614" s="26">
        <v>12112</v>
      </c>
      <c r="D614" s="25" t="s">
        <v>409</v>
      </c>
    </row>
    <row r="615" spans="1:4" x14ac:dyDescent="0.25">
      <c r="A615" s="26">
        <v>23202</v>
      </c>
      <c r="B615" s="25" t="s">
        <v>408</v>
      </c>
      <c r="C615" s="26">
        <v>31111</v>
      </c>
      <c r="D615" s="25" t="s">
        <v>410</v>
      </c>
    </row>
    <row r="616" spans="1:4" x14ac:dyDescent="0.25">
      <c r="A616" s="26">
        <v>23203</v>
      </c>
      <c r="B616" s="25" t="s">
        <v>408</v>
      </c>
      <c r="C616" s="26">
        <v>31111</v>
      </c>
      <c r="D616" s="25" t="s">
        <v>410</v>
      </c>
    </row>
    <row r="617" spans="1:4" x14ac:dyDescent="0.25">
      <c r="A617" s="26">
        <v>23204</v>
      </c>
      <c r="B617" s="25" t="s">
        <v>408</v>
      </c>
      <c r="C617" s="26">
        <v>31111</v>
      </c>
      <c r="D617" s="25" t="s">
        <v>410</v>
      </c>
    </row>
    <row r="618" spans="1:4" x14ac:dyDescent="0.25">
      <c r="A618" s="26">
        <v>23301</v>
      </c>
      <c r="B618" s="25" t="s">
        <v>411</v>
      </c>
      <c r="C618" s="26">
        <v>11231</v>
      </c>
      <c r="D618" s="25" t="s">
        <v>412</v>
      </c>
    </row>
    <row r="619" spans="1:4" x14ac:dyDescent="0.25">
      <c r="A619" s="26">
        <v>23303</v>
      </c>
      <c r="B619" s="25" t="s">
        <v>411</v>
      </c>
      <c r="C619" s="26">
        <v>11242</v>
      </c>
      <c r="D619" s="25" t="s">
        <v>413</v>
      </c>
    </row>
    <row r="620" spans="1:4" x14ac:dyDescent="0.25">
      <c r="A620" s="26">
        <v>23304</v>
      </c>
      <c r="B620" s="25" t="s">
        <v>411</v>
      </c>
      <c r="C620" s="26">
        <v>11247</v>
      </c>
      <c r="D620" s="25" t="s">
        <v>414</v>
      </c>
    </row>
    <row r="621" spans="1:4" x14ac:dyDescent="0.25">
      <c r="A621" s="26">
        <v>23305</v>
      </c>
      <c r="B621" s="25" t="s">
        <v>411</v>
      </c>
      <c r="C621" s="26">
        <v>11245</v>
      </c>
      <c r="D621" s="25" t="s">
        <v>415</v>
      </c>
    </row>
    <row r="622" spans="1:4" x14ac:dyDescent="0.25">
      <c r="A622" s="26">
        <v>23306</v>
      </c>
      <c r="B622" s="25" t="s">
        <v>411</v>
      </c>
      <c r="C622" s="26">
        <v>11246</v>
      </c>
      <c r="D622" s="25" t="s">
        <v>416</v>
      </c>
    </row>
    <row r="623" spans="1:4" x14ac:dyDescent="0.25">
      <c r="A623" s="26">
        <v>23307</v>
      </c>
      <c r="B623" s="25" t="s">
        <v>411</v>
      </c>
      <c r="C623" s="26">
        <v>11248</v>
      </c>
      <c r="D623" s="25" t="s">
        <v>417</v>
      </c>
    </row>
    <row r="624" spans="1:4" x14ac:dyDescent="0.25">
      <c r="A624" s="26"/>
      <c r="B624" s="25"/>
      <c r="C624" s="26"/>
      <c r="D624" s="25"/>
    </row>
    <row r="625" spans="1:4" x14ac:dyDescent="0.25">
      <c r="A625" s="26">
        <v>23401</v>
      </c>
      <c r="B625" s="25" t="s">
        <v>418</v>
      </c>
      <c r="C625" s="26">
        <v>12141</v>
      </c>
      <c r="D625" s="25" t="s">
        <v>419</v>
      </c>
    </row>
    <row r="626" spans="1:4" x14ac:dyDescent="0.25">
      <c r="A626" s="26">
        <v>23403</v>
      </c>
      <c r="B626" s="25" t="s">
        <v>418</v>
      </c>
      <c r="C626" s="26">
        <v>12152</v>
      </c>
      <c r="D626" s="25" t="s">
        <v>420</v>
      </c>
    </row>
    <row r="627" spans="1:4" x14ac:dyDescent="0.25">
      <c r="A627" s="26">
        <v>23404</v>
      </c>
      <c r="B627" s="25" t="s">
        <v>418</v>
      </c>
      <c r="C627" s="26">
        <v>12157</v>
      </c>
      <c r="D627" s="25" t="s">
        <v>421</v>
      </c>
    </row>
    <row r="628" spans="1:4" x14ac:dyDescent="0.25">
      <c r="A628" s="26">
        <v>23405</v>
      </c>
      <c r="B628" s="25" t="s">
        <v>418</v>
      </c>
      <c r="C628" s="26">
        <v>12155</v>
      </c>
      <c r="D628" s="25" t="s">
        <v>422</v>
      </c>
    </row>
    <row r="629" spans="1:4" x14ac:dyDescent="0.25">
      <c r="A629" s="26">
        <v>23406</v>
      </c>
      <c r="B629" s="25" t="s">
        <v>418</v>
      </c>
      <c r="C629" s="26">
        <v>12156</v>
      </c>
      <c r="D629" s="25" t="s">
        <v>423</v>
      </c>
    </row>
    <row r="630" spans="1:4" x14ac:dyDescent="0.25">
      <c r="A630" s="26">
        <v>23407</v>
      </c>
      <c r="B630" s="25" t="s">
        <v>418</v>
      </c>
      <c r="C630" s="26">
        <v>12158</v>
      </c>
      <c r="D630" s="25" t="s">
        <v>424</v>
      </c>
    </row>
    <row r="631" spans="1:4" x14ac:dyDescent="0.25">
      <c r="A631" s="26">
        <v>23501</v>
      </c>
      <c r="B631" s="25" t="s">
        <v>644</v>
      </c>
      <c r="C631" s="26">
        <v>11411</v>
      </c>
      <c r="D631" s="25" t="s">
        <v>449</v>
      </c>
    </row>
    <row r="632" spans="1:4" x14ac:dyDescent="0.25">
      <c r="A632" s="26">
        <v>31101</v>
      </c>
      <c r="B632" s="25" t="s">
        <v>425</v>
      </c>
      <c r="C632" s="26">
        <v>21221</v>
      </c>
      <c r="D632" s="25" t="s">
        <v>426</v>
      </c>
    </row>
    <row r="633" spans="1:4" x14ac:dyDescent="0.25">
      <c r="A633" s="26">
        <v>31102</v>
      </c>
      <c r="B633" s="25" t="s">
        <v>425</v>
      </c>
      <c r="C633" s="26">
        <v>21222</v>
      </c>
      <c r="D633" s="25" t="s">
        <v>427</v>
      </c>
    </row>
    <row r="634" spans="1:4" x14ac:dyDescent="0.25">
      <c r="A634" s="26">
        <v>31201</v>
      </c>
      <c r="B634" s="25" t="s">
        <v>425</v>
      </c>
      <c r="C634" s="26">
        <v>22211</v>
      </c>
      <c r="D634" s="25" t="s">
        <v>428</v>
      </c>
    </row>
    <row r="635" spans="1:4" x14ac:dyDescent="0.25">
      <c r="A635" s="26">
        <v>31202</v>
      </c>
      <c r="B635" s="25" t="s">
        <v>425</v>
      </c>
      <c r="C635" s="26">
        <v>22241</v>
      </c>
      <c r="D635" s="25" t="s">
        <v>429</v>
      </c>
    </row>
    <row r="636" spans="1:4" x14ac:dyDescent="0.25">
      <c r="A636" s="26">
        <v>32101</v>
      </c>
      <c r="B636" s="25" t="s">
        <v>430</v>
      </c>
      <c r="C636" s="26">
        <v>21241</v>
      </c>
      <c r="D636" s="25" t="s">
        <v>431</v>
      </c>
    </row>
    <row r="637" spans="1:4" x14ac:dyDescent="0.25">
      <c r="A637" s="26">
        <v>32103</v>
      </c>
      <c r="B637" s="25" t="s">
        <v>432</v>
      </c>
      <c r="C637" s="26">
        <v>21232</v>
      </c>
      <c r="D637" s="25" t="s">
        <v>433</v>
      </c>
    </row>
    <row r="638" spans="1:4" x14ac:dyDescent="0.25">
      <c r="A638" s="26">
        <v>32104</v>
      </c>
      <c r="B638" s="25" t="s">
        <v>432</v>
      </c>
      <c r="C638" s="26">
        <v>21237</v>
      </c>
      <c r="D638" s="25" t="s">
        <v>434</v>
      </c>
    </row>
    <row r="639" spans="1:4" x14ac:dyDescent="0.25">
      <c r="A639" s="26">
        <v>32105</v>
      </c>
      <c r="B639" s="25" t="s">
        <v>435</v>
      </c>
      <c r="C639" s="26">
        <v>21238</v>
      </c>
      <c r="D639" s="25" t="s">
        <v>436</v>
      </c>
    </row>
    <row r="640" spans="1:4" x14ac:dyDescent="0.25">
      <c r="A640" s="26">
        <v>32106</v>
      </c>
      <c r="B640" s="25" t="s">
        <v>432</v>
      </c>
      <c r="C640" s="26">
        <v>21235</v>
      </c>
      <c r="D640" s="25" t="s">
        <v>437</v>
      </c>
    </row>
    <row r="641" spans="1:4" x14ac:dyDescent="0.25">
      <c r="A641" s="26">
        <v>32107</v>
      </c>
      <c r="B641" s="25" t="s">
        <v>438</v>
      </c>
      <c r="C641" s="26">
        <v>21236</v>
      </c>
      <c r="D641" s="25" t="s">
        <v>439</v>
      </c>
    </row>
    <row r="642" spans="1:4" x14ac:dyDescent="0.25">
      <c r="A642" s="26">
        <v>32108</v>
      </c>
      <c r="B642" s="25" t="s">
        <v>184</v>
      </c>
      <c r="C642" s="26">
        <v>21251</v>
      </c>
      <c r="D642" s="25" t="s">
        <v>440</v>
      </c>
    </row>
    <row r="643" spans="1:4" x14ac:dyDescent="0.25">
      <c r="A643" s="26">
        <v>32201</v>
      </c>
      <c r="B643" s="25" t="s">
        <v>430</v>
      </c>
      <c r="C643" s="26">
        <v>22221</v>
      </c>
      <c r="D643" s="25" t="s">
        <v>441</v>
      </c>
    </row>
    <row r="644" spans="1:4" x14ac:dyDescent="0.25">
      <c r="A644" s="26">
        <v>32202</v>
      </c>
      <c r="B644" s="25" t="s">
        <v>442</v>
      </c>
      <c r="C644" s="26">
        <v>22231</v>
      </c>
      <c r="D644" s="25" t="s">
        <v>443</v>
      </c>
    </row>
    <row r="645" spans="1:4" x14ac:dyDescent="0.25">
      <c r="A645" s="26">
        <v>32203</v>
      </c>
      <c r="B645" s="25" t="s">
        <v>432</v>
      </c>
      <c r="C645" s="26">
        <v>22232</v>
      </c>
      <c r="D645" s="25" t="s">
        <v>444</v>
      </c>
    </row>
    <row r="646" spans="1:4" x14ac:dyDescent="0.25">
      <c r="A646" s="26">
        <v>32204</v>
      </c>
      <c r="B646" s="25" t="s">
        <v>445</v>
      </c>
      <c r="C646" s="26">
        <v>22237</v>
      </c>
      <c r="D646" s="25" t="s">
        <v>434</v>
      </c>
    </row>
    <row r="647" spans="1:4" x14ac:dyDescent="0.25">
      <c r="A647" s="26">
        <v>32205</v>
      </c>
      <c r="B647" s="25" t="s">
        <v>435</v>
      </c>
      <c r="C647" s="26">
        <v>22238</v>
      </c>
      <c r="D647" s="25" t="s">
        <v>446</v>
      </c>
    </row>
    <row r="648" spans="1:4" x14ac:dyDescent="0.25">
      <c r="A648" s="26">
        <v>32206</v>
      </c>
      <c r="B648" s="25" t="s">
        <v>432</v>
      </c>
      <c r="C648" s="26">
        <v>22235</v>
      </c>
      <c r="D648" s="25" t="s">
        <v>447</v>
      </c>
    </row>
    <row r="649" spans="1:4" x14ac:dyDescent="0.25">
      <c r="A649" s="26">
        <v>32207</v>
      </c>
      <c r="B649" s="25" t="s">
        <v>438</v>
      </c>
      <c r="C649" s="26">
        <v>22236</v>
      </c>
      <c r="D649" s="25" t="s">
        <v>448</v>
      </c>
    </row>
    <row r="650" spans="1:4" x14ac:dyDescent="0.25">
      <c r="A650" s="26">
        <v>32208</v>
      </c>
      <c r="B650" s="25" t="s">
        <v>184</v>
      </c>
      <c r="C650" s="26">
        <v>22242</v>
      </c>
      <c r="D650" s="25" t="s">
        <v>185</v>
      </c>
    </row>
    <row r="651" spans="1:4" x14ac:dyDescent="0.25">
      <c r="A651" s="26">
        <v>32301</v>
      </c>
      <c r="B651" s="25" t="s">
        <v>186</v>
      </c>
      <c r="C651" s="26">
        <v>22221</v>
      </c>
      <c r="D651" s="25" t="s">
        <v>441</v>
      </c>
    </row>
    <row r="652" spans="1:4" x14ac:dyDescent="0.25">
      <c r="A652" s="26">
        <v>32302</v>
      </c>
      <c r="B652" s="25" t="s">
        <v>186</v>
      </c>
      <c r="C652" s="26">
        <v>22231</v>
      </c>
      <c r="D652" s="25" t="s">
        <v>443</v>
      </c>
    </row>
    <row r="653" spans="1:4" x14ac:dyDescent="0.25">
      <c r="A653" s="26">
        <v>32304</v>
      </c>
      <c r="B653" s="25" t="s">
        <v>186</v>
      </c>
      <c r="C653" s="26">
        <v>22237</v>
      </c>
      <c r="D653" s="25" t="s">
        <v>434</v>
      </c>
    </row>
    <row r="654" spans="1:4" x14ac:dyDescent="0.25">
      <c r="A654" s="26">
        <v>32306</v>
      </c>
      <c r="B654" s="25" t="s">
        <v>186</v>
      </c>
      <c r="C654" s="26">
        <v>22235</v>
      </c>
      <c r="D654" s="25" t="s">
        <v>447</v>
      </c>
    </row>
    <row r="655" spans="1:4" x14ac:dyDescent="0.25">
      <c r="A655" s="26">
        <v>32308</v>
      </c>
      <c r="B655" s="25" t="s">
        <v>186</v>
      </c>
      <c r="C655" s="26">
        <v>22242</v>
      </c>
      <c r="D655" s="25" t="s">
        <v>185</v>
      </c>
    </row>
    <row r="656" spans="1:4" x14ac:dyDescent="0.25">
      <c r="A656" s="26">
        <v>11701</v>
      </c>
      <c r="B656" s="25" t="s">
        <v>228</v>
      </c>
      <c r="C656" s="26">
        <v>51211</v>
      </c>
      <c r="D656" s="25" t="s">
        <v>229</v>
      </c>
    </row>
    <row r="657" spans="1:4" x14ac:dyDescent="0.25">
      <c r="A657" s="26">
        <v>11702</v>
      </c>
      <c r="B657" s="25" t="s">
        <v>230</v>
      </c>
      <c r="C657" s="26">
        <v>51212</v>
      </c>
      <c r="D657" s="25" t="s">
        <v>231</v>
      </c>
    </row>
    <row r="658" spans="1:4" x14ac:dyDescent="0.25">
      <c r="A658" s="26">
        <v>11703</v>
      </c>
      <c r="B658" s="25" t="s">
        <v>232</v>
      </c>
      <c r="C658" s="26">
        <v>51213</v>
      </c>
      <c r="D658" s="25" t="s">
        <v>233</v>
      </c>
    </row>
    <row r="659" spans="1:4" x14ac:dyDescent="0.25">
      <c r="A659" s="26">
        <v>11704</v>
      </c>
      <c r="B659" s="25" t="s">
        <v>234</v>
      </c>
      <c r="C659" s="26">
        <v>51214</v>
      </c>
      <c r="D659" s="25" t="s">
        <v>235</v>
      </c>
    </row>
    <row r="660" spans="1:4" x14ac:dyDescent="0.25">
      <c r="A660" s="26">
        <v>11705</v>
      </c>
      <c r="B660" s="25" t="s">
        <v>236</v>
      </c>
      <c r="C660" s="26">
        <v>51215</v>
      </c>
      <c r="D660" s="25" t="s">
        <v>236</v>
      </c>
    </row>
    <row r="661" spans="1:4" x14ac:dyDescent="0.25">
      <c r="A661" s="26">
        <v>11706</v>
      </c>
      <c r="B661" s="25" t="s">
        <v>630</v>
      </c>
      <c r="C661" s="26">
        <v>51216</v>
      </c>
      <c r="D661" s="25" t="s">
        <v>631</v>
      </c>
    </row>
    <row r="662" spans="1:4" x14ac:dyDescent="0.25">
      <c r="A662" s="26">
        <v>12102</v>
      </c>
      <c r="B662" s="25" t="s">
        <v>52</v>
      </c>
      <c r="C662" s="26">
        <v>52111</v>
      </c>
      <c r="D662" s="25" t="s">
        <v>239</v>
      </c>
    </row>
    <row r="663" spans="1:4" x14ac:dyDescent="0.25">
      <c r="A663" s="26">
        <v>12103</v>
      </c>
      <c r="B663" s="25" t="s">
        <v>53</v>
      </c>
      <c r="C663" s="26">
        <v>52111</v>
      </c>
      <c r="D663" s="25" t="s">
        <v>239</v>
      </c>
    </row>
    <row r="664" spans="1:4" x14ac:dyDescent="0.25">
      <c r="A664" s="26">
        <v>12104</v>
      </c>
      <c r="B664" s="25" t="s">
        <v>54</v>
      </c>
      <c r="C664" s="26">
        <v>52111</v>
      </c>
      <c r="D664" s="25" t="s">
        <v>239</v>
      </c>
    </row>
    <row r="665" spans="1:4" x14ac:dyDescent="0.25">
      <c r="A665" s="26">
        <v>12105</v>
      </c>
      <c r="B665" s="25" t="s">
        <v>55</v>
      </c>
      <c r="C665" s="26">
        <v>52111</v>
      </c>
      <c r="D665" s="25" t="s">
        <v>239</v>
      </c>
    </row>
    <row r="666" spans="1:4" x14ac:dyDescent="0.25">
      <c r="A666" s="26">
        <v>12107</v>
      </c>
      <c r="B666" s="25" t="s">
        <v>56</v>
      </c>
      <c r="C666" s="26">
        <v>52111</v>
      </c>
      <c r="D666" s="25" t="s">
        <v>239</v>
      </c>
    </row>
    <row r="667" spans="1:4" x14ac:dyDescent="0.25">
      <c r="A667" s="26">
        <v>12108</v>
      </c>
      <c r="B667" s="25" t="s">
        <v>125</v>
      </c>
      <c r="C667" s="26">
        <v>52111</v>
      </c>
      <c r="D667" s="25" t="s">
        <v>239</v>
      </c>
    </row>
    <row r="668" spans="1:4" x14ac:dyDescent="0.25">
      <c r="A668" s="26">
        <v>12109</v>
      </c>
      <c r="B668" s="25" t="s">
        <v>57</v>
      </c>
      <c r="C668" s="26">
        <v>52111</v>
      </c>
      <c r="D668" s="25" t="s">
        <v>239</v>
      </c>
    </row>
    <row r="669" spans="1:4" x14ac:dyDescent="0.25">
      <c r="A669" s="26">
        <v>12114</v>
      </c>
      <c r="B669" s="25" t="s">
        <v>58</v>
      </c>
      <c r="C669" s="26">
        <v>52111</v>
      </c>
      <c r="D669" s="25" t="s">
        <v>239</v>
      </c>
    </row>
    <row r="670" spans="1:4" x14ac:dyDescent="0.25">
      <c r="A670" s="26">
        <v>12115</v>
      </c>
      <c r="B670" s="25" t="s">
        <v>240</v>
      </c>
      <c r="C670" s="26">
        <v>52111</v>
      </c>
      <c r="D670" s="25" t="s">
        <v>239</v>
      </c>
    </row>
    <row r="671" spans="1:4" x14ac:dyDescent="0.25">
      <c r="A671" s="26">
        <v>12116</v>
      </c>
      <c r="B671" s="25" t="s">
        <v>241</v>
      </c>
      <c r="C671" s="26">
        <v>52111</v>
      </c>
      <c r="D671" s="25" t="s">
        <v>239</v>
      </c>
    </row>
    <row r="672" spans="1:4" x14ac:dyDescent="0.25">
      <c r="A672" s="26">
        <v>12117</v>
      </c>
      <c r="B672" s="25" t="s">
        <v>60</v>
      </c>
      <c r="C672" s="26">
        <v>52111</v>
      </c>
      <c r="D672" s="25" t="s">
        <v>239</v>
      </c>
    </row>
    <row r="673" spans="1:4" x14ac:dyDescent="0.25">
      <c r="A673" s="26">
        <v>12118</v>
      </c>
      <c r="B673" s="25" t="s">
        <v>61</v>
      </c>
      <c r="C673" s="26">
        <v>52111</v>
      </c>
      <c r="D673" s="25" t="s">
        <v>239</v>
      </c>
    </row>
    <row r="674" spans="1:4" x14ac:dyDescent="0.25">
      <c r="A674" s="26">
        <v>12119</v>
      </c>
      <c r="B674" s="25" t="s">
        <v>242</v>
      </c>
      <c r="C674" s="26">
        <v>52111</v>
      </c>
      <c r="D674" s="25" t="s">
        <v>239</v>
      </c>
    </row>
    <row r="675" spans="1:4" x14ac:dyDescent="0.25">
      <c r="A675" s="26">
        <v>12120</v>
      </c>
      <c r="B675" s="25" t="s">
        <v>243</v>
      </c>
      <c r="C675" s="26">
        <v>52111</v>
      </c>
      <c r="D675" s="25" t="s">
        <v>239</v>
      </c>
    </row>
    <row r="676" spans="1:4" x14ac:dyDescent="0.25">
      <c r="A676" s="26">
        <v>12121</v>
      </c>
      <c r="B676" s="25" t="s">
        <v>244</v>
      </c>
      <c r="C676" s="26">
        <v>52111</v>
      </c>
      <c r="D676" s="25" t="s">
        <v>239</v>
      </c>
    </row>
    <row r="677" spans="1:4" x14ac:dyDescent="0.25">
      <c r="A677" s="26">
        <v>12122</v>
      </c>
      <c r="B677" s="25" t="s">
        <v>163</v>
      </c>
      <c r="C677" s="26">
        <v>52111</v>
      </c>
      <c r="D677" s="25" t="s">
        <v>239</v>
      </c>
    </row>
    <row r="678" spans="1:4" x14ac:dyDescent="0.25">
      <c r="A678" s="26">
        <v>12127</v>
      </c>
      <c r="B678" s="25" t="s">
        <v>474</v>
      </c>
      <c r="C678" s="26">
        <v>52111</v>
      </c>
      <c r="D678" s="25" t="s">
        <v>239</v>
      </c>
    </row>
    <row r="679" spans="1:4" x14ac:dyDescent="0.25">
      <c r="A679" s="26">
        <v>12199</v>
      </c>
      <c r="B679" s="25" t="s">
        <v>65</v>
      </c>
      <c r="C679" s="26">
        <v>52111</v>
      </c>
      <c r="D679" s="25" t="s">
        <v>239</v>
      </c>
    </row>
    <row r="680" spans="1:4" x14ac:dyDescent="0.25">
      <c r="A680" s="26">
        <v>12201</v>
      </c>
      <c r="B680" s="25" t="s">
        <v>67</v>
      </c>
      <c r="C680" s="26">
        <v>52121</v>
      </c>
      <c r="D680" s="25" t="s">
        <v>247</v>
      </c>
    </row>
    <row r="681" spans="1:4" x14ac:dyDescent="0.25">
      <c r="A681" s="26">
        <v>12202</v>
      </c>
      <c r="B681" s="25" t="s">
        <v>68</v>
      </c>
      <c r="C681" s="26">
        <v>52121</v>
      </c>
      <c r="D681" s="25" t="s">
        <v>247</v>
      </c>
    </row>
    <row r="682" spans="1:4" x14ac:dyDescent="0.25">
      <c r="A682" s="26">
        <v>12203</v>
      </c>
      <c r="B682" s="25" t="s">
        <v>69</v>
      </c>
      <c r="C682" s="26">
        <v>52121</v>
      </c>
      <c r="D682" s="25" t="s">
        <v>247</v>
      </c>
    </row>
    <row r="683" spans="1:4" x14ac:dyDescent="0.25">
      <c r="A683" s="26">
        <v>12204</v>
      </c>
      <c r="B683" s="25" t="s">
        <v>174</v>
      </c>
      <c r="C683" s="26">
        <v>52121</v>
      </c>
      <c r="D683" s="25" t="s">
        <v>247</v>
      </c>
    </row>
    <row r="684" spans="1:4" x14ac:dyDescent="0.25">
      <c r="A684" s="26">
        <v>12205</v>
      </c>
      <c r="B684" s="25" t="s">
        <v>70</v>
      </c>
      <c r="C684" s="26">
        <v>52121</v>
      </c>
      <c r="D684" s="25" t="s">
        <v>247</v>
      </c>
    </row>
    <row r="685" spans="1:4" x14ac:dyDescent="0.25">
      <c r="A685" s="26">
        <v>12206</v>
      </c>
      <c r="B685" s="25" t="s">
        <v>248</v>
      </c>
      <c r="C685" s="26">
        <v>52121</v>
      </c>
      <c r="D685" s="25" t="s">
        <v>247</v>
      </c>
    </row>
    <row r="686" spans="1:4" x14ac:dyDescent="0.25">
      <c r="A686" s="26">
        <v>12207</v>
      </c>
      <c r="B686" s="25" t="s">
        <v>72</v>
      </c>
      <c r="C686" s="26">
        <v>52121</v>
      </c>
      <c r="D686" s="25" t="s">
        <v>247</v>
      </c>
    </row>
    <row r="687" spans="1:4" x14ac:dyDescent="0.25">
      <c r="A687" s="26">
        <v>12208</v>
      </c>
      <c r="B687" s="25" t="s">
        <v>73</v>
      </c>
      <c r="C687" s="26">
        <v>52121</v>
      </c>
      <c r="D687" s="25" t="s">
        <v>247</v>
      </c>
    </row>
    <row r="688" spans="1:4" x14ac:dyDescent="0.25">
      <c r="A688" s="26">
        <v>12209</v>
      </c>
      <c r="B688" s="25" t="s">
        <v>74</v>
      </c>
      <c r="C688" s="26">
        <v>52121</v>
      </c>
      <c r="D688" s="25" t="s">
        <v>247</v>
      </c>
    </row>
    <row r="689" spans="1:4" x14ac:dyDescent="0.25">
      <c r="A689" s="26">
        <v>12211</v>
      </c>
      <c r="B689" s="25" t="s">
        <v>249</v>
      </c>
      <c r="C689" s="26">
        <v>52121</v>
      </c>
      <c r="D689" s="25" t="s">
        <v>247</v>
      </c>
    </row>
    <row r="690" spans="1:4" x14ac:dyDescent="0.25">
      <c r="A690" s="26"/>
      <c r="B690" s="25"/>
      <c r="C690" s="26"/>
      <c r="D690" s="25"/>
    </row>
    <row r="691" spans="1:4" x14ac:dyDescent="0.25">
      <c r="A691" s="26">
        <v>12213</v>
      </c>
      <c r="B691" s="25" t="s">
        <v>77</v>
      </c>
      <c r="C691" s="26">
        <v>52121</v>
      </c>
      <c r="D691" s="25" t="s">
        <v>247</v>
      </c>
    </row>
    <row r="692" spans="1:4" x14ac:dyDescent="0.25">
      <c r="A692" s="26">
        <v>12214</v>
      </c>
      <c r="B692" s="25" t="s">
        <v>250</v>
      </c>
      <c r="C692" s="26">
        <v>52121</v>
      </c>
      <c r="D692" s="25" t="s">
        <v>247</v>
      </c>
    </row>
    <row r="693" spans="1:4" x14ac:dyDescent="0.25">
      <c r="A693" s="26">
        <v>12215</v>
      </c>
      <c r="B693" s="25" t="s">
        <v>251</v>
      </c>
      <c r="C693" s="26">
        <v>52121</v>
      </c>
      <c r="D693" s="25" t="s">
        <v>247</v>
      </c>
    </row>
    <row r="694" spans="1:4" x14ac:dyDescent="0.25">
      <c r="A694" s="26">
        <v>12216</v>
      </c>
      <c r="B694" s="25" t="s">
        <v>252</v>
      </c>
      <c r="C694" s="26">
        <v>52121</v>
      </c>
      <c r="D694" s="25" t="s">
        <v>247</v>
      </c>
    </row>
    <row r="695" spans="1:4" x14ac:dyDescent="0.25">
      <c r="A695" s="26">
        <v>12217</v>
      </c>
      <c r="B695" s="25" t="s">
        <v>253</v>
      </c>
      <c r="C695" s="26">
        <v>52121</v>
      </c>
      <c r="D695" s="25" t="s">
        <v>247</v>
      </c>
    </row>
    <row r="696" spans="1:4" x14ac:dyDescent="0.25">
      <c r="A696" s="26">
        <v>12299</v>
      </c>
      <c r="B696" s="25" t="s">
        <v>80</v>
      </c>
      <c r="C696" s="26">
        <v>52121</v>
      </c>
      <c r="D696" s="25" t="s">
        <v>247</v>
      </c>
    </row>
    <row r="697" spans="1:4" x14ac:dyDescent="0.25">
      <c r="A697" s="26">
        <v>12301</v>
      </c>
      <c r="B697" s="25" t="s">
        <v>250</v>
      </c>
      <c r="C697" s="26">
        <v>52131</v>
      </c>
      <c r="D697" s="25" t="s">
        <v>255</v>
      </c>
    </row>
    <row r="698" spans="1:4" x14ac:dyDescent="0.25">
      <c r="A698" s="26">
        <v>12302</v>
      </c>
      <c r="B698" s="25" t="s">
        <v>256</v>
      </c>
      <c r="C698" s="26">
        <v>52131</v>
      </c>
      <c r="D698" s="25" t="s">
        <v>255</v>
      </c>
    </row>
    <row r="699" spans="1:4" x14ac:dyDescent="0.25">
      <c r="A699" s="26">
        <v>12303</v>
      </c>
      <c r="B699" s="25" t="s">
        <v>257</v>
      </c>
      <c r="C699" s="26">
        <v>52131</v>
      </c>
      <c r="D699" s="25" t="s">
        <v>255</v>
      </c>
    </row>
    <row r="700" spans="1:4" x14ac:dyDescent="0.25">
      <c r="A700" s="26">
        <v>12304</v>
      </c>
      <c r="B700" s="25" t="s">
        <v>258</v>
      </c>
      <c r="C700" s="26">
        <v>52131</v>
      </c>
      <c r="D700" s="25" t="s">
        <v>255</v>
      </c>
    </row>
    <row r="701" spans="1:4" x14ac:dyDescent="0.25">
      <c r="A701" s="26">
        <v>12305</v>
      </c>
      <c r="B701" s="25" t="s">
        <v>83</v>
      </c>
      <c r="C701" s="26">
        <v>52131</v>
      </c>
      <c r="D701" s="25" t="s">
        <v>255</v>
      </c>
    </row>
    <row r="702" spans="1:4" x14ac:dyDescent="0.25">
      <c r="A702" s="26">
        <v>12306</v>
      </c>
      <c r="B702" s="25" t="s">
        <v>84</v>
      </c>
      <c r="C702" s="26">
        <v>52131</v>
      </c>
      <c r="D702" s="25" t="s">
        <v>255</v>
      </c>
    </row>
    <row r="703" spans="1:4" x14ac:dyDescent="0.25">
      <c r="A703" s="26">
        <v>12307</v>
      </c>
      <c r="B703" s="25" t="s">
        <v>164</v>
      </c>
      <c r="C703" s="26">
        <v>52131</v>
      </c>
      <c r="D703" s="25" t="s">
        <v>255</v>
      </c>
    </row>
    <row r="704" spans="1:4" x14ac:dyDescent="0.25">
      <c r="A704" s="26">
        <v>12308</v>
      </c>
      <c r="B704" s="25" t="s">
        <v>259</v>
      </c>
      <c r="C704" s="26">
        <v>52131</v>
      </c>
      <c r="D704" s="25" t="s">
        <v>255</v>
      </c>
    </row>
    <row r="705" spans="1:4" x14ac:dyDescent="0.25">
      <c r="A705" s="26">
        <v>12399</v>
      </c>
      <c r="B705" s="25" t="s">
        <v>85</v>
      </c>
      <c r="C705" s="26">
        <v>52131</v>
      </c>
      <c r="D705" s="25" t="s">
        <v>255</v>
      </c>
    </row>
    <row r="706" spans="1:4" x14ac:dyDescent="0.25">
      <c r="A706" s="26">
        <v>12401</v>
      </c>
      <c r="B706" s="25" t="s">
        <v>260</v>
      </c>
      <c r="C706" s="26">
        <v>52141</v>
      </c>
      <c r="D706" s="25" t="s">
        <v>261</v>
      </c>
    </row>
    <row r="707" spans="1:4" x14ac:dyDescent="0.25">
      <c r="A707" s="26">
        <v>12402</v>
      </c>
      <c r="B707" s="25" t="s">
        <v>262</v>
      </c>
      <c r="C707" s="26">
        <v>52141</v>
      </c>
      <c r="D707" s="25" t="s">
        <v>261</v>
      </c>
    </row>
    <row r="708" spans="1:4" x14ac:dyDescent="0.25">
      <c r="A708" s="26">
        <v>12403</v>
      </c>
      <c r="B708" s="25" t="s">
        <v>87</v>
      </c>
      <c r="C708" s="26">
        <v>52141</v>
      </c>
      <c r="D708" s="25" t="s">
        <v>261</v>
      </c>
    </row>
    <row r="709" spans="1:4" x14ac:dyDescent="0.25">
      <c r="A709" s="26">
        <v>12404</v>
      </c>
      <c r="B709" s="25" t="s">
        <v>88</v>
      </c>
      <c r="C709" s="26">
        <v>52141</v>
      </c>
      <c r="D709" s="25" t="s">
        <v>261</v>
      </c>
    </row>
    <row r="710" spans="1:4" x14ac:dyDescent="0.25">
      <c r="A710" s="26">
        <v>12405</v>
      </c>
      <c r="B710" s="25" t="s">
        <v>263</v>
      </c>
      <c r="C710" s="26">
        <v>52141</v>
      </c>
      <c r="D710" s="25" t="s">
        <v>261</v>
      </c>
    </row>
    <row r="711" spans="1:4" x14ac:dyDescent="0.25">
      <c r="A711" s="26">
        <v>12406</v>
      </c>
      <c r="B711" s="25" t="s">
        <v>264</v>
      </c>
      <c r="C711" s="26">
        <v>52141</v>
      </c>
      <c r="D711" s="25" t="s">
        <v>261</v>
      </c>
    </row>
    <row r="712" spans="1:4" x14ac:dyDescent="0.25">
      <c r="A712" s="26">
        <v>12407</v>
      </c>
      <c r="B712" s="25" t="s">
        <v>265</v>
      </c>
      <c r="C712" s="26">
        <v>52141</v>
      </c>
      <c r="D712" s="25" t="s">
        <v>261</v>
      </c>
    </row>
    <row r="713" spans="1:4" x14ac:dyDescent="0.25">
      <c r="A713" s="26">
        <v>12408</v>
      </c>
      <c r="B713" s="25" t="s">
        <v>266</v>
      </c>
      <c r="C713" s="26">
        <v>52141</v>
      </c>
      <c r="D713" s="25" t="s">
        <v>261</v>
      </c>
    </row>
    <row r="714" spans="1:4" x14ac:dyDescent="0.25">
      <c r="A714" s="26">
        <v>12409</v>
      </c>
      <c r="B714" s="25" t="s">
        <v>90</v>
      </c>
      <c r="C714" s="26">
        <v>52141</v>
      </c>
      <c r="D714" s="25" t="s">
        <v>261</v>
      </c>
    </row>
    <row r="715" spans="1:4" x14ac:dyDescent="0.25">
      <c r="A715" s="26">
        <v>12410</v>
      </c>
      <c r="B715" s="25" t="s">
        <v>91</v>
      </c>
      <c r="C715" s="26">
        <v>52141</v>
      </c>
      <c r="D715" s="25" t="s">
        <v>261</v>
      </c>
    </row>
    <row r="716" spans="1:4" x14ac:dyDescent="0.25">
      <c r="A716" s="26">
        <v>12411</v>
      </c>
      <c r="B716" s="25" t="s">
        <v>170</v>
      </c>
      <c r="C716" s="26">
        <v>52141</v>
      </c>
      <c r="D716" s="25" t="s">
        <v>261</v>
      </c>
    </row>
    <row r="717" spans="1:4" x14ac:dyDescent="0.25">
      <c r="A717" s="26">
        <v>12412</v>
      </c>
      <c r="B717" s="25" t="s">
        <v>267</v>
      </c>
      <c r="C717" s="26">
        <v>52141</v>
      </c>
      <c r="D717" s="25" t="s">
        <v>261</v>
      </c>
    </row>
    <row r="718" spans="1:4" x14ac:dyDescent="0.25">
      <c r="A718" s="26">
        <v>12413</v>
      </c>
      <c r="B718" s="25" t="s">
        <v>93</v>
      </c>
      <c r="C718" s="26">
        <v>52141</v>
      </c>
      <c r="D718" s="25" t="s">
        <v>261</v>
      </c>
    </row>
    <row r="719" spans="1:4" x14ac:dyDescent="0.25">
      <c r="A719" s="26">
        <v>12416</v>
      </c>
      <c r="B719" s="25" t="s">
        <v>268</v>
      </c>
      <c r="C719" s="26">
        <v>52141</v>
      </c>
      <c r="D719" s="25" t="s">
        <v>261</v>
      </c>
    </row>
    <row r="720" spans="1:4" x14ac:dyDescent="0.25">
      <c r="A720" s="26">
        <v>12417</v>
      </c>
      <c r="B720" s="25" t="s">
        <v>269</v>
      </c>
      <c r="C720" s="26">
        <v>52141</v>
      </c>
      <c r="D720" s="25" t="s">
        <v>261</v>
      </c>
    </row>
    <row r="721" spans="1:4" x14ac:dyDescent="0.25">
      <c r="A721" s="26">
        <v>12418</v>
      </c>
      <c r="B721" s="25" t="s">
        <v>270</v>
      </c>
      <c r="C721" s="26">
        <v>52141</v>
      </c>
      <c r="D721" s="25" t="s">
        <v>261</v>
      </c>
    </row>
    <row r="722" spans="1:4" x14ac:dyDescent="0.25">
      <c r="A722" s="26">
        <v>12419</v>
      </c>
      <c r="B722" s="25" t="s">
        <v>271</v>
      </c>
      <c r="C722" s="26">
        <v>52141</v>
      </c>
      <c r="D722" s="25" t="s">
        <v>261</v>
      </c>
    </row>
    <row r="723" spans="1:4" x14ac:dyDescent="0.25">
      <c r="A723" s="26">
        <v>12420</v>
      </c>
      <c r="B723" s="25" t="s">
        <v>632</v>
      </c>
      <c r="C723" s="26">
        <v>52141</v>
      </c>
      <c r="D723" s="25" t="s">
        <v>261</v>
      </c>
    </row>
    <row r="724" spans="1:4" x14ac:dyDescent="0.25">
      <c r="A724" s="26">
        <v>12499</v>
      </c>
      <c r="B724" s="25" t="s">
        <v>96</v>
      </c>
      <c r="C724" s="26">
        <v>52141</v>
      </c>
      <c r="D724" s="25" t="s">
        <v>261</v>
      </c>
    </row>
    <row r="725" spans="1:4" x14ac:dyDescent="0.25">
      <c r="A725" s="26">
        <v>12599</v>
      </c>
      <c r="B725" s="25" t="s">
        <v>272</v>
      </c>
      <c r="C725" s="26">
        <v>52351</v>
      </c>
      <c r="D725" s="25" t="s">
        <v>273</v>
      </c>
    </row>
    <row r="726" spans="1:4" x14ac:dyDescent="0.25">
      <c r="A726" s="26">
        <v>12801</v>
      </c>
      <c r="B726" s="25" t="s">
        <v>98</v>
      </c>
      <c r="C726" s="26">
        <v>54412</v>
      </c>
      <c r="D726" s="25" t="s">
        <v>274</v>
      </c>
    </row>
    <row r="727" spans="1:4" x14ac:dyDescent="0.25">
      <c r="A727" s="26">
        <v>12802</v>
      </c>
      <c r="B727" s="25" t="s">
        <v>99</v>
      </c>
      <c r="C727" s="26">
        <v>52161</v>
      </c>
      <c r="D727" s="25" t="s">
        <v>103</v>
      </c>
    </row>
    <row r="728" spans="1:4" x14ac:dyDescent="0.25">
      <c r="A728" s="26">
        <v>12803</v>
      </c>
      <c r="B728" s="25" t="s">
        <v>175</v>
      </c>
      <c r="C728" s="26">
        <v>52161</v>
      </c>
      <c r="D728" s="25" t="s">
        <v>103</v>
      </c>
    </row>
    <row r="729" spans="1:4" x14ac:dyDescent="0.25">
      <c r="A729" s="26">
        <v>12804</v>
      </c>
      <c r="B729" s="25" t="s">
        <v>100</v>
      </c>
      <c r="C729" s="26">
        <v>52161</v>
      </c>
      <c r="D729" s="25" t="s">
        <v>103</v>
      </c>
    </row>
    <row r="730" spans="1:4" x14ac:dyDescent="0.25">
      <c r="A730" s="26">
        <v>12805</v>
      </c>
      <c r="B730" s="25" t="s">
        <v>101</v>
      </c>
      <c r="C730" s="26">
        <v>52161</v>
      </c>
      <c r="D730" s="25" t="s">
        <v>103</v>
      </c>
    </row>
    <row r="731" spans="1:4" x14ac:dyDescent="0.25">
      <c r="A731" s="26">
        <v>12806</v>
      </c>
      <c r="B731" s="25" t="s">
        <v>275</v>
      </c>
      <c r="C731" s="26">
        <v>31411</v>
      </c>
      <c r="D731" s="25" t="s">
        <v>276</v>
      </c>
    </row>
    <row r="732" spans="1:4" x14ac:dyDescent="0.25">
      <c r="A732" s="26">
        <v>12807</v>
      </c>
      <c r="B732" s="25" t="s">
        <v>277</v>
      </c>
      <c r="C732" s="26">
        <v>52161</v>
      </c>
      <c r="D732" s="25" t="s">
        <v>103</v>
      </c>
    </row>
    <row r="733" spans="1:4" x14ac:dyDescent="0.25">
      <c r="A733" s="26">
        <v>12808</v>
      </c>
      <c r="B733" s="25" t="s">
        <v>278</v>
      </c>
      <c r="C733" s="26">
        <v>52161</v>
      </c>
      <c r="D733" s="25" t="s">
        <v>103</v>
      </c>
    </row>
    <row r="734" spans="1:4" x14ac:dyDescent="0.25">
      <c r="A734" s="26">
        <v>12899</v>
      </c>
      <c r="B734" s="25" t="s">
        <v>103</v>
      </c>
      <c r="C734" s="26">
        <v>52161</v>
      </c>
      <c r="D734" s="25" t="s">
        <v>103</v>
      </c>
    </row>
    <row r="735" spans="1:4" x14ac:dyDescent="0.25">
      <c r="A735" s="26">
        <v>13101</v>
      </c>
      <c r="B735" s="25" t="s">
        <v>280</v>
      </c>
      <c r="C735" s="26">
        <v>52211</v>
      </c>
      <c r="D735" s="25" t="s">
        <v>280</v>
      </c>
    </row>
    <row r="736" spans="1:4" x14ac:dyDescent="0.25">
      <c r="A736" s="26">
        <v>13102</v>
      </c>
      <c r="B736" s="25" t="s">
        <v>281</v>
      </c>
      <c r="C736" s="26">
        <v>52212</v>
      </c>
      <c r="D736" s="25" t="s">
        <v>281</v>
      </c>
    </row>
    <row r="737" spans="1:4" x14ac:dyDescent="0.25">
      <c r="A737" s="26">
        <v>13103</v>
      </c>
      <c r="B737" s="25" t="s">
        <v>282</v>
      </c>
      <c r="C737" s="26">
        <v>52212</v>
      </c>
      <c r="D737" s="25" t="s">
        <v>281</v>
      </c>
    </row>
    <row r="738" spans="1:4" x14ac:dyDescent="0.25">
      <c r="A738" s="26">
        <v>13201</v>
      </c>
      <c r="B738" s="25" t="s">
        <v>280</v>
      </c>
      <c r="C738" s="26">
        <v>52221</v>
      </c>
      <c r="D738" s="25" t="s">
        <v>280</v>
      </c>
    </row>
    <row r="739" spans="1:4" x14ac:dyDescent="0.25">
      <c r="A739" s="26">
        <v>13202</v>
      </c>
      <c r="B739" s="25" t="s">
        <v>281</v>
      </c>
      <c r="C739" s="26">
        <v>52222</v>
      </c>
      <c r="D739" s="25" t="s">
        <v>281</v>
      </c>
    </row>
    <row r="740" spans="1:4" x14ac:dyDescent="0.25">
      <c r="A740" s="26">
        <v>13203</v>
      </c>
      <c r="B740" s="25" t="s">
        <v>282</v>
      </c>
      <c r="C740" s="26">
        <v>52222</v>
      </c>
      <c r="D740" s="25" t="s">
        <v>281</v>
      </c>
    </row>
    <row r="741" spans="1:4" x14ac:dyDescent="0.25">
      <c r="A741" s="26">
        <v>13301</v>
      </c>
      <c r="B741" s="25" t="s">
        <v>280</v>
      </c>
      <c r="C741" s="26">
        <v>52231</v>
      </c>
      <c r="D741" s="25" t="s">
        <v>280</v>
      </c>
    </row>
    <row r="742" spans="1:4" x14ac:dyDescent="0.25">
      <c r="A742" s="26">
        <v>13302</v>
      </c>
      <c r="B742" s="25" t="s">
        <v>281</v>
      </c>
      <c r="C742" s="26">
        <v>52232</v>
      </c>
      <c r="D742" s="25" t="s">
        <v>281</v>
      </c>
    </row>
    <row r="743" spans="1:4" x14ac:dyDescent="0.25">
      <c r="A743" s="26">
        <v>13401</v>
      </c>
      <c r="B743" s="25" t="s">
        <v>280</v>
      </c>
      <c r="C743" s="26">
        <v>52241</v>
      </c>
      <c r="D743" s="25" t="s">
        <v>280</v>
      </c>
    </row>
    <row r="744" spans="1:4" x14ac:dyDescent="0.25">
      <c r="A744" s="26">
        <v>13402</v>
      </c>
      <c r="B744" s="25" t="s">
        <v>281</v>
      </c>
      <c r="C744" s="26">
        <v>52242</v>
      </c>
      <c r="D744" s="25" t="s">
        <v>281</v>
      </c>
    </row>
    <row r="745" spans="1:4" x14ac:dyDescent="0.25">
      <c r="A745" s="26">
        <v>14101</v>
      </c>
      <c r="B745" s="25" t="s">
        <v>283</v>
      </c>
      <c r="C745" s="26">
        <v>52251</v>
      </c>
      <c r="D745" s="25" t="s">
        <v>283</v>
      </c>
    </row>
    <row r="746" spans="1:4" x14ac:dyDescent="0.25">
      <c r="A746" s="26">
        <v>14201</v>
      </c>
      <c r="B746" s="25" t="s">
        <v>699</v>
      </c>
      <c r="C746" s="26">
        <v>52261</v>
      </c>
      <c r="D746" s="25" t="s">
        <v>633</v>
      </c>
    </row>
    <row r="747" spans="1:4" x14ac:dyDescent="0.25">
      <c r="A747" s="26">
        <v>15101</v>
      </c>
      <c r="B747" s="25" t="s">
        <v>105</v>
      </c>
      <c r="C747" s="26">
        <v>53111</v>
      </c>
      <c r="D747" s="25" t="s">
        <v>284</v>
      </c>
    </row>
    <row r="748" spans="1:4" x14ac:dyDescent="0.25">
      <c r="A748" s="26">
        <v>15102</v>
      </c>
      <c r="B748" s="25" t="s">
        <v>285</v>
      </c>
      <c r="C748" s="26">
        <v>53111</v>
      </c>
      <c r="D748" s="25" t="s">
        <v>284</v>
      </c>
    </row>
    <row r="749" spans="1:4" x14ac:dyDescent="0.25">
      <c r="A749" s="26">
        <v>15103</v>
      </c>
      <c r="B749" s="25" t="s">
        <v>286</v>
      </c>
      <c r="C749" s="26">
        <v>53111</v>
      </c>
      <c r="D749" s="25" t="s">
        <v>284</v>
      </c>
    </row>
    <row r="750" spans="1:4" x14ac:dyDescent="0.25">
      <c r="A750" s="26">
        <v>15104</v>
      </c>
      <c r="B750" s="25" t="s">
        <v>287</v>
      </c>
      <c r="C750" s="26">
        <v>53111</v>
      </c>
      <c r="D750" s="25" t="s">
        <v>284</v>
      </c>
    </row>
    <row r="751" spans="1:4" x14ac:dyDescent="0.25">
      <c r="A751" s="26">
        <v>15106</v>
      </c>
      <c r="B751" s="25" t="s">
        <v>288</v>
      </c>
      <c r="C751" s="26">
        <v>53111</v>
      </c>
      <c r="D751" s="25" t="s">
        <v>284</v>
      </c>
    </row>
    <row r="752" spans="1:4" x14ac:dyDescent="0.25">
      <c r="A752" s="26">
        <v>15199</v>
      </c>
      <c r="B752" s="25" t="s">
        <v>289</v>
      </c>
      <c r="C752" s="26">
        <v>53111</v>
      </c>
      <c r="D752" s="25" t="s">
        <v>284</v>
      </c>
    </row>
    <row r="753" spans="1:4" x14ac:dyDescent="0.25">
      <c r="A753" s="26">
        <v>15203</v>
      </c>
      <c r="B753" s="25" t="s">
        <v>108</v>
      </c>
      <c r="C753" s="26">
        <v>53211</v>
      </c>
      <c r="D753" s="25" t="s">
        <v>290</v>
      </c>
    </row>
    <row r="754" spans="1:4" x14ac:dyDescent="0.25">
      <c r="A754" s="26">
        <v>15204</v>
      </c>
      <c r="B754" s="25" t="s">
        <v>109</v>
      </c>
      <c r="C754" s="26">
        <v>53211</v>
      </c>
      <c r="D754" s="25" t="s">
        <v>290</v>
      </c>
    </row>
    <row r="755" spans="1:4" x14ac:dyDescent="0.25">
      <c r="A755" s="26">
        <v>15205</v>
      </c>
      <c r="B755" s="25" t="s">
        <v>291</v>
      </c>
      <c r="C755" s="26">
        <v>53211</v>
      </c>
      <c r="D755" s="25" t="s">
        <v>290</v>
      </c>
    </row>
    <row r="756" spans="1:4" x14ac:dyDescent="0.25">
      <c r="A756" s="26"/>
      <c r="B756" s="25"/>
      <c r="C756" s="26"/>
      <c r="D756" s="25"/>
    </row>
    <row r="757" spans="1:4" x14ac:dyDescent="0.25">
      <c r="A757" s="26">
        <v>15206</v>
      </c>
      <c r="B757" s="25" t="s">
        <v>159</v>
      </c>
      <c r="C757" s="26">
        <v>53211</v>
      </c>
      <c r="D757" s="25" t="s">
        <v>290</v>
      </c>
    </row>
    <row r="758" spans="1:4" x14ac:dyDescent="0.25">
      <c r="A758" s="26">
        <v>15207</v>
      </c>
      <c r="B758" s="25" t="s">
        <v>110</v>
      </c>
      <c r="C758" s="26">
        <v>53211</v>
      </c>
      <c r="D758" s="25" t="s">
        <v>290</v>
      </c>
    </row>
    <row r="759" spans="1:4" x14ac:dyDescent="0.25">
      <c r="A759" s="26">
        <v>15217</v>
      </c>
      <c r="B759" s="25" t="s">
        <v>111</v>
      </c>
      <c r="C759" s="26">
        <v>53211</v>
      </c>
      <c r="D759" s="25" t="s">
        <v>290</v>
      </c>
    </row>
    <row r="760" spans="1:4" x14ac:dyDescent="0.25">
      <c r="A760" s="26">
        <v>15219</v>
      </c>
      <c r="B760" s="25" t="s">
        <v>620</v>
      </c>
      <c r="C760" s="26">
        <v>53212</v>
      </c>
      <c r="D760" s="25" t="s">
        <v>634</v>
      </c>
    </row>
    <row r="761" spans="1:4" x14ac:dyDescent="0.25">
      <c r="A761" s="26">
        <v>15299</v>
      </c>
      <c r="B761" s="25" t="s">
        <v>113</v>
      </c>
      <c r="C761" s="26">
        <v>53211</v>
      </c>
      <c r="D761" s="25" t="s">
        <v>290</v>
      </c>
    </row>
    <row r="762" spans="1:4" x14ac:dyDescent="0.25">
      <c r="A762" s="26">
        <v>16199</v>
      </c>
      <c r="B762" s="25" t="s">
        <v>292</v>
      </c>
      <c r="C762" s="26">
        <v>53311</v>
      </c>
      <c r="D762" s="25" t="s">
        <v>293</v>
      </c>
    </row>
    <row r="763" spans="1:4" x14ac:dyDescent="0.25">
      <c r="A763" s="26">
        <v>16301</v>
      </c>
      <c r="B763" s="25" t="s">
        <v>296</v>
      </c>
      <c r="C763" s="26">
        <v>53411</v>
      </c>
      <c r="D763" s="25" t="s">
        <v>297</v>
      </c>
    </row>
    <row r="764" spans="1:4" x14ac:dyDescent="0.25">
      <c r="A764" s="26">
        <v>16302</v>
      </c>
      <c r="B764" s="25" t="s">
        <v>298</v>
      </c>
      <c r="C764" s="26">
        <v>53421</v>
      </c>
      <c r="D764" s="25" t="s">
        <v>299</v>
      </c>
    </row>
    <row r="765" spans="1:4" x14ac:dyDescent="0.25">
      <c r="A765" s="26">
        <v>16303</v>
      </c>
      <c r="B765" s="25" t="s">
        <v>300</v>
      </c>
      <c r="C765" s="26">
        <v>53421</v>
      </c>
      <c r="D765" s="25" t="s">
        <v>299</v>
      </c>
    </row>
    <row r="766" spans="1:4" x14ac:dyDescent="0.25">
      <c r="A766" s="26">
        <v>16304</v>
      </c>
      <c r="B766" s="25" t="s">
        <v>301</v>
      </c>
      <c r="C766" s="26">
        <v>53421</v>
      </c>
      <c r="D766" s="25" t="s">
        <v>299</v>
      </c>
    </row>
    <row r="767" spans="1:4" x14ac:dyDescent="0.25">
      <c r="A767" s="26">
        <v>16999</v>
      </c>
      <c r="B767" s="25" t="s">
        <v>302</v>
      </c>
      <c r="C767" s="26">
        <v>54411</v>
      </c>
      <c r="D767" s="25" t="s">
        <v>302</v>
      </c>
    </row>
    <row r="768" spans="1:4" x14ac:dyDescent="0.25">
      <c r="A768" s="26">
        <v>17101</v>
      </c>
      <c r="B768" s="25" t="s">
        <v>303</v>
      </c>
      <c r="C768" s="26">
        <v>54111</v>
      </c>
      <c r="D768" s="25" t="s">
        <v>304</v>
      </c>
    </row>
    <row r="769" spans="1:4" x14ac:dyDescent="0.25">
      <c r="A769" s="26">
        <v>17102</v>
      </c>
      <c r="B769" s="25" t="s">
        <v>303</v>
      </c>
      <c r="C769" s="26">
        <v>54111</v>
      </c>
      <c r="D769" s="25" t="s">
        <v>304</v>
      </c>
    </row>
    <row r="770" spans="1:4" x14ac:dyDescent="0.25">
      <c r="A770" s="26">
        <v>17103</v>
      </c>
      <c r="B770" s="25" t="s">
        <v>303</v>
      </c>
      <c r="C770" s="26">
        <v>54111</v>
      </c>
      <c r="D770" s="25" t="s">
        <v>304</v>
      </c>
    </row>
    <row r="771" spans="1:4" x14ac:dyDescent="0.25">
      <c r="A771" s="26">
        <v>17125</v>
      </c>
      <c r="B771" s="25" t="s">
        <v>305</v>
      </c>
      <c r="C771" s="26">
        <v>54111</v>
      </c>
      <c r="D771" s="25" t="s">
        <v>304</v>
      </c>
    </row>
    <row r="772" spans="1:4" x14ac:dyDescent="0.25">
      <c r="A772" s="26">
        <v>17201</v>
      </c>
      <c r="B772" s="25" t="s">
        <v>306</v>
      </c>
      <c r="C772" s="26">
        <v>54111</v>
      </c>
      <c r="D772" s="25" t="s">
        <v>304</v>
      </c>
    </row>
    <row r="773" spans="1:4" x14ac:dyDescent="0.25">
      <c r="A773" s="26">
        <v>17202</v>
      </c>
      <c r="B773" s="25" t="s">
        <v>305</v>
      </c>
      <c r="C773" s="26">
        <v>54111</v>
      </c>
      <c r="D773" s="25" t="s">
        <v>304</v>
      </c>
    </row>
    <row r="774" spans="1:4" x14ac:dyDescent="0.25">
      <c r="A774" s="26">
        <v>17204</v>
      </c>
      <c r="B774" s="25" t="s">
        <v>700</v>
      </c>
      <c r="C774" s="26">
        <v>54111</v>
      </c>
      <c r="D774" s="25" t="s">
        <v>304</v>
      </c>
    </row>
    <row r="775" spans="1:4" x14ac:dyDescent="0.25">
      <c r="A775" s="26">
        <v>17206</v>
      </c>
      <c r="B775" s="25" t="s">
        <v>307</v>
      </c>
      <c r="C775" s="26">
        <v>54111</v>
      </c>
      <c r="D775" s="25" t="s">
        <v>304</v>
      </c>
    </row>
    <row r="776" spans="1:4" x14ac:dyDescent="0.25">
      <c r="A776" s="26">
        <v>17301</v>
      </c>
      <c r="B776" s="25" t="s">
        <v>308</v>
      </c>
      <c r="C776" s="26">
        <v>54121</v>
      </c>
      <c r="D776" s="25" t="s">
        <v>309</v>
      </c>
    </row>
    <row r="777" spans="1:4" x14ac:dyDescent="0.25">
      <c r="A777" s="26">
        <v>17302</v>
      </c>
      <c r="B777" s="25" t="s">
        <v>310</v>
      </c>
      <c r="C777" s="26">
        <v>54121</v>
      </c>
      <c r="D777" s="25" t="s">
        <v>309</v>
      </c>
    </row>
    <row r="778" spans="1:4" x14ac:dyDescent="0.25">
      <c r="A778" s="26">
        <v>17401</v>
      </c>
      <c r="B778" s="25" t="s">
        <v>311</v>
      </c>
      <c r="C778" s="26">
        <v>54131</v>
      </c>
      <c r="D778" s="25" t="s">
        <v>312</v>
      </c>
    </row>
    <row r="779" spans="1:4" x14ac:dyDescent="0.25">
      <c r="A779" s="26">
        <v>17403</v>
      </c>
      <c r="B779" s="25" t="s">
        <v>635</v>
      </c>
      <c r="C779" s="26">
        <v>53421</v>
      </c>
      <c r="D779" s="25" t="s">
        <v>299</v>
      </c>
    </row>
    <row r="780" spans="1:4" x14ac:dyDescent="0.25">
      <c r="A780" s="26">
        <v>17501</v>
      </c>
      <c r="B780" s="25" t="s">
        <v>313</v>
      </c>
      <c r="C780" s="26">
        <v>57111</v>
      </c>
      <c r="D780" s="25" t="s">
        <v>314</v>
      </c>
    </row>
    <row r="781" spans="1:4" x14ac:dyDescent="0.25">
      <c r="A781" s="26">
        <v>17502</v>
      </c>
      <c r="B781" s="25" t="s">
        <v>315</v>
      </c>
      <c r="C781" s="26">
        <v>57111</v>
      </c>
      <c r="D781" s="25" t="s">
        <v>314</v>
      </c>
    </row>
    <row r="782" spans="1:4" x14ac:dyDescent="0.25">
      <c r="A782" s="26">
        <v>17503</v>
      </c>
      <c r="B782" s="25" t="s">
        <v>316</v>
      </c>
      <c r="C782" s="26">
        <v>57111</v>
      </c>
      <c r="D782" s="25" t="s">
        <v>314</v>
      </c>
    </row>
    <row r="783" spans="1:4" x14ac:dyDescent="0.25">
      <c r="A783" s="26">
        <v>17509</v>
      </c>
      <c r="B783" s="25" t="s">
        <v>118</v>
      </c>
      <c r="C783" s="26">
        <v>57111</v>
      </c>
      <c r="D783" s="25" t="s">
        <v>314</v>
      </c>
    </row>
    <row r="784" spans="1:4" x14ac:dyDescent="0.25">
      <c r="A784" s="26">
        <v>17601</v>
      </c>
      <c r="B784" s="25" t="s">
        <v>116</v>
      </c>
      <c r="C784" s="26">
        <v>54211</v>
      </c>
      <c r="D784" s="25" t="s">
        <v>318</v>
      </c>
    </row>
    <row r="785" spans="1:4" x14ac:dyDescent="0.25">
      <c r="A785" s="26">
        <v>17604</v>
      </c>
      <c r="B785" s="25" t="s">
        <v>317</v>
      </c>
      <c r="C785" s="26">
        <v>54212</v>
      </c>
      <c r="D785" s="25" t="s">
        <v>118</v>
      </c>
    </row>
    <row r="786" spans="1:4" x14ac:dyDescent="0.25">
      <c r="A786" s="26">
        <v>17801</v>
      </c>
      <c r="B786" s="25" t="s">
        <v>320</v>
      </c>
      <c r="C786" s="26">
        <v>54311</v>
      </c>
      <c r="D786" s="25" t="s">
        <v>319</v>
      </c>
    </row>
    <row r="787" spans="1:4" x14ac:dyDescent="0.25">
      <c r="A787" s="26">
        <v>17802</v>
      </c>
      <c r="B787" s="25" t="s">
        <v>627</v>
      </c>
      <c r="C787" s="26">
        <v>54312</v>
      </c>
      <c r="D787" s="25" t="s">
        <v>621</v>
      </c>
    </row>
    <row r="788" spans="1:4" x14ac:dyDescent="0.25">
      <c r="A788" s="26">
        <v>11113</v>
      </c>
      <c r="B788" s="25" t="s">
        <v>16</v>
      </c>
      <c r="C788" s="26">
        <v>51112</v>
      </c>
      <c r="D788" s="25" t="s">
        <v>189</v>
      </c>
    </row>
    <row r="789" spans="1:4" x14ac:dyDescent="0.25">
      <c r="A789" s="26">
        <v>11418</v>
      </c>
      <c r="B789" s="25" t="s">
        <v>696</v>
      </c>
      <c r="C789" s="26">
        <v>51167</v>
      </c>
      <c r="D789" s="25" t="s">
        <v>212</v>
      </c>
    </row>
    <row r="790" spans="1:4" x14ac:dyDescent="0.25">
      <c r="A790" s="26">
        <v>11706</v>
      </c>
      <c r="B790" s="25" t="s">
        <v>630</v>
      </c>
      <c r="C790" s="26">
        <v>51216</v>
      </c>
      <c r="D790" s="25" t="s">
        <v>631</v>
      </c>
    </row>
    <row r="791" spans="1:4" x14ac:dyDescent="0.25">
      <c r="A791" s="26">
        <v>12806</v>
      </c>
      <c r="B791" s="25" t="s">
        <v>275</v>
      </c>
      <c r="C791" s="26">
        <v>31411</v>
      </c>
      <c r="D791" s="25" t="s">
        <v>276</v>
      </c>
    </row>
    <row r="792" spans="1:4" x14ac:dyDescent="0.25">
      <c r="A792" s="26">
        <v>12899</v>
      </c>
      <c r="B792" s="25" t="s">
        <v>103</v>
      </c>
      <c r="C792" s="26">
        <v>52161</v>
      </c>
      <c r="D792" s="25" t="s">
        <v>103</v>
      </c>
    </row>
    <row r="793" spans="1:4" x14ac:dyDescent="0.25">
      <c r="A793" s="26">
        <v>14201</v>
      </c>
      <c r="B793" s="25" t="s">
        <v>699</v>
      </c>
      <c r="C793" s="26">
        <v>52261</v>
      </c>
      <c r="D793" s="25" t="s">
        <v>633</v>
      </c>
    </row>
    <row r="794" spans="1:4" x14ac:dyDescent="0.25">
      <c r="A794" s="26">
        <v>15219</v>
      </c>
      <c r="B794" s="25" t="s">
        <v>620</v>
      </c>
      <c r="C794" s="26">
        <v>53212</v>
      </c>
      <c r="D794" s="25" t="s">
        <v>634</v>
      </c>
    </row>
    <row r="795" spans="1:4" x14ac:dyDescent="0.25">
      <c r="A795" s="26">
        <v>16299</v>
      </c>
      <c r="B795" s="25" t="s">
        <v>294</v>
      </c>
      <c r="C795" s="26">
        <v>53321</v>
      </c>
      <c r="D795" s="25" t="s">
        <v>295</v>
      </c>
    </row>
    <row r="796" spans="1:4" x14ac:dyDescent="0.25">
      <c r="A796" s="26">
        <v>16999</v>
      </c>
      <c r="B796" s="25" t="s">
        <v>302</v>
      </c>
      <c r="C796" s="26">
        <v>54411</v>
      </c>
      <c r="D796" s="25" t="s">
        <v>302</v>
      </c>
    </row>
    <row r="797" spans="1:4" x14ac:dyDescent="0.25">
      <c r="A797" s="26">
        <v>17206</v>
      </c>
      <c r="B797" s="25" t="s">
        <v>307</v>
      </c>
      <c r="C797" s="26">
        <v>54111</v>
      </c>
      <c r="D797" s="25" t="s">
        <v>304</v>
      </c>
    </row>
    <row r="798" spans="1:4" x14ac:dyDescent="0.25">
      <c r="A798" s="26">
        <v>17207</v>
      </c>
      <c r="B798" s="25" t="s">
        <v>701</v>
      </c>
      <c r="C798" s="26">
        <v>53421</v>
      </c>
      <c r="D798" s="25" t="s">
        <v>299</v>
      </c>
    </row>
    <row r="799" spans="1:4" x14ac:dyDescent="0.25">
      <c r="A799" s="26">
        <v>17401</v>
      </c>
      <c r="B799" s="25" t="s">
        <v>311</v>
      </c>
      <c r="C799" s="26">
        <v>54131</v>
      </c>
      <c r="D799" s="25" t="s">
        <v>312</v>
      </c>
    </row>
    <row r="800" spans="1:4" x14ac:dyDescent="0.25">
      <c r="A800" s="26">
        <v>17402</v>
      </c>
      <c r="B800" s="25" t="s">
        <v>702</v>
      </c>
      <c r="C800" s="26">
        <v>54131</v>
      </c>
      <c r="D800" s="25" t="s">
        <v>312</v>
      </c>
    </row>
    <row r="801" spans="1:4" x14ac:dyDescent="0.25">
      <c r="A801" s="26">
        <v>17403</v>
      </c>
      <c r="B801" s="25" t="s">
        <v>635</v>
      </c>
      <c r="C801" s="26">
        <v>53421</v>
      </c>
      <c r="D801" s="25" t="s">
        <v>299</v>
      </c>
    </row>
    <row r="802" spans="1:4" x14ac:dyDescent="0.25">
      <c r="A802" s="26">
        <v>17802</v>
      </c>
      <c r="B802" s="25" t="s">
        <v>627</v>
      </c>
      <c r="C802" s="26">
        <v>54312</v>
      </c>
      <c r="D802" s="25" t="s">
        <v>621</v>
      </c>
    </row>
    <row r="803" spans="1:4" x14ac:dyDescent="0.25">
      <c r="A803" s="26">
        <v>18101</v>
      </c>
      <c r="B803" s="25" t="s">
        <v>321</v>
      </c>
      <c r="C803" s="26">
        <v>55311</v>
      </c>
      <c r="D803" s="25" t="s">
        <v>322</v>
      </c>
    </row>
    <row r="804" spans="1:4" x14ac:dyDescent="0.25">
      <c r="A804" s="26">
        <v>18102</v>
      </c>
      <c r="B804" s="25" t="s">
        <v>323</v>
      </c>
      <c r="C804" s="26">
        <v>55312</v>
      </c>
      <c r="D804" s="25" t="s">
        <v>324</v>
      </c>
    </row>
    <row r="805" spans="1:4" x14ac:dyDescent="0.25">
      <c r="A805" s="26">
        <v>18103</v>
      </c>
      <c r="B805" s="25" t="s">
        <v>323</v>
      </c>
      <c r="C805" s="26">
        <v>55317</v>
      </c>
      <c r="D805" s="25" t="s">
        <v>325</v>
      </c>
    </row>
    <row r="806" spans="1:4" x14ac:dyDescent="0.25">
      <c r="A806" s="26">
        <v>18104</v>
      </c>
      <c r="B806" s="25" t="s">
        <v>326</v>
      </c>
      <c r="C806" s="26">
        <v>55312</v>
      </c>
      <c r="D806" s="25" t="s">
        <v>324</v>
      </c>
    </row>
    <row r="807" spans="1:4" x14ac:dyDescent="0.25">
      <c r="A807" s="26">
        <v>18105</v>
      </c>
      <c r="B807" s="25" t="s">
        <v>327</v>
      </c>
      <c r="C807" s="26">
        <v>55318</v>
      </c>
      <c r="D807" s="25" t="s">
        <v>160</v>
      </c>
    </row>
    <row r="808" spans="1:4" x14ac:dyDescent="0.25">
      <c r="A808" s="26">
        <v>18106</v>
      </c>
      <c r="B808" s="25" t="s">
        <v>323</v>
      </c>
      <c r="C808" s="26">
        <v>55316</v>
      </c>
      <c r="D808" s="25" t="s">
        <v>328</v>
      </c>
    </row>
    <row r="809" spans="1:4" x14ac:dyDescent="0.25">
      <c r="A809" s="26">
        <v>18107</v>
      </c>
      <c r="B809" s="25" t="s">
        <v>323</v>
      </c>
      <c r="C809" s="26">
        <v>55315</v>
      </c>
      <c r="D809" s="25" t="s">
        <v>329</v>
      </c>
    </row>
    <row r="810" spans="1:4" x14ac:dyDescent="0.25">
      <c r="A810" s="26">
        <v>18108</v>
      </c>
      <c r="B810" s="25" t="s">
        <v>330</v>
      </c>
      <c r="C810" s="26">
        <v>55111</v>
      </c>
      <c r="D810" s="25" t="s">
        <v>331</v>
      </c>
    </row>
    <row r="811" spans="1:4" x14ac:dyDescent="0.25">
      <c r="A811" s="26">
        <v>18109</v>
      </c>
      <c r="B811" s="25" t="s">
        <v>332</v>
      </c>
      <c r="C811" s="26">
        <v>55112</v>
      </c>
      <c r="D811" s="25" t="s">
        <v>333</v>
      </c>
    </row>
    <row r="812" spans="1:4" x14ac:dyDescent="0.25">
      <c r="A812" s="26">
        <v>18110</v>
      </c>
      <c r="B812" s="25" t="s">
        <v>332</v>
      </c>
      <c r="C812" s="26">
        <v>55117</v>
      </c>
      <c r="D812" s="25" t="s">
        <v>334</v>
      </c>
    </row>
    <row r="813" spans="1:4" x14ac:dyDescent="0.25">
      <c r="A813" s="26">
        <v>18111</v>
      </c>
      <c r="B813" s="25" t="s">
        <v>335</v>
      </c>
      <c r="C813" s="26">
        <v>55112</v>
      </c>
      <c r="D813" s="25" t="s">
        <v>333</v>
      </c>
    </row>
    <row r="814" spans="1:4" x14ac:dyDescent="0.25">
      <c r="A814" s="26">
        <v>18112</v>
      </c>
      <c r="B814" s="25" t="s">
        <v>336</v>
      </c>
      <c r="C814" s="26">
        <v>55118</v>
      </c>
      <c r="D814" s="25" t="s">
        <v>337</v>
      </c>
    </row>
    <row r="815" spans="1:4" x14ac:dyDescent="0.25">
      <c r="A815" s="26">
        <v>18113</v>
      </c>
      <c r="B815" s="25" t="s">
        <v>332</v>
      </c>
      <c r="C815" s="26">
        <v>55115</v>
      </c>
      <c r="D815" s="25" t="s">
        <v>338</v>
      </c>
    </row>
    <row r="816" spans="1:4" x14ac:dyDescent="0.25">
      <c r="A816" s="26">
        <v>18114</v>
      </c>
      <c r="B816" s="25" t="s">
        <v>332</v>
      </c>
      <c r="C816" s="26">
        <v>55115</v>
      </c>
      <c r="D816" s="25" t="s">
        <v>338</v>
      </c>
    </row>
    <row r="817" spans="1:6" x14ac:dyDescent="0.25">
      <c r="A817" s="26">
        <v>18201</v>
      </c>
      <c r="B817" s="25" t="s">
        <v>339</v>
      </c>
      <c r="C817" s="26">
        <v>55321</v>
      </c>
      <c r="D817" s="25" t="s">
        <v>340</v>
      </c>
    </row>
    <row r="818" spans="1:6" x14ac:dyDescent="0.25">
      <c r="A818" s="26">
        <v>18202</v>
      </c>
      <c r="B818" s="25" t="s">
        <v>327</v>
      </c>
      <c r="C818" s="26">
        <v>55321</v>
      </c>
      <c r="D818" s="25" t="s">
        <v>340</v>
      </c>
    </row>
    <row r="819" spans="1:6" x14ac:dyDescent="0.25">
      <c r="A819" s="26">
        <v>18203</v>
      </c>
      <c r="B819" s="25" t="s">
        <v>341</v>
      </c>
      <c r="C819" s="26">
        <v>55321</v>
      </c>
      <c r="D819" s="25" t="s">
        <v>340</v>
      </c>
    </row>
    <row r="820" spans="1:6" x14ac:dyDescent="0.25">
      <c r="A820" s="26">
        <v>18204</v>
      </c>
      <c r="B820" s="25" t="s">
        <v>342</v>
      </c>
      <c r="C820" s="26">
        <v>55121</v>
      </c>
      <c r="D820" s="25" t="s">
        <v>343</v>
      </c>
    </row>
    <row r="821" spans="1:6" x14ac:dyDescent="0.25">
      <c r="A821" s="26">
        <v>18205</v>
      </c>
      <c r="B821" s="25" t="s">
        <v>336</v>
      </c>
      <c r="C821" s="26">
        <v>55121</v>
      </c>
      <c r="D821" s="25" t="s">
        <v>343</v>
      </c>
    </row>
    <row r="822" spans="1:6" x14ac:dyDescent="0.25">
      <c r="A822" s="26"/>
      <c r="B822" s="25"/>
      <c r="C822" s="26"/>
      <c r="D822" s="25"/>
    </row>
    <row r="823" spans="1:6" x14ac:dyDescent="0.25">
      <c r="A823" s="26">
        <v>18206</v>
      </c>
      <c r="B823" s="25" t="s">
        <v>344</v>
      </c>
      <c r="C823" s="26">
        <v>55121</v>
      </c>
      <c r="D823" s="25" t="s">
        <v>343</v>
      </c>
    </row>
    <row r="824" spans="1:6" x14ac:dyDescent="0.25">
      <c r="A824" s="26">
        <v>18207</v>
      </c>
      <c r="B824" s="25" t="s">
        <v>345</v>
      </c>
      <c r="C824" s="26">
        <v>55122</v>
      </c>
      <c r="D824" s="25" t="s">
        <v>346</v>
      </c>
    </row>
    <row r="825" spans="1:6" x14ac:dyDescent="0.25">
      <c r="A825" s="26">
        <v>18208</v>
      </c>
      <c r="B825" s="25" t="s">
        <v>347</v>
      </c>
      <c r="C825" s="26">
        <v>55122</v>
      </c>
      <c r="D825" s="25" t="s">
        <v>346</v>
      </c>
    </row>
    <row r="826" spans="1:6" x14ac:dyDescent="0.25">
      <c r="A826" s="26">
        <v>18209</v>
      </c>
      <c r="B826" s="25" t="s">
        <v>347</v>
      </c>
      <c r="C826" s="26">
        <v>55122</v>
      </c>
      <c r="D826" s="25" t="s">
        <v>346</v>
      </c>
    </row>
    <row r="827" spans="1:6" x14ac:dyDescent="0.25">
      <c r="A827" s="26">
        <v>18210</v>
      </c>
      <c r="B827" s="25" t="s">
        <v>636</v>
      </c>
      <c r="C827" s="26">
        <v>55122</v>
      </c>
      <c r="D827" s="25" t="s">
        <v>346</v>
      </c>
    </row>
    <row r="828" spans="1:6" x14ac:dyDescent="0.25">
      <c r="A828" s="26">
        <v>18211</v>
      </c>
      <c r="B828" s="25" t="s">
        <v>703</v>
      </c>
      <c r="C828" s="26">
        <v>55121</v>
      </c>
      <c r="D828" s="25" t="s">
        <v>343</v>
      </c>
      <c r="E828" s="61"/>
      <c r="F828" s="61"/>
    </row>
    <row r="829" spans="1:6" x14ac:dyDescent="0.25">
      <c r="A829" s="26">
        <v>18301</v>
      </c>
      <c r="B829" s="25" t="s">
        <v>348</v>
      </c>
      <c r="C829" s="26">
        <v>55331</v>
      </c>
      <c r="D829" s="25" t="s">
        <v>349</v>
      </c>
      <c r="E829" s="61"/>
      <c r="F829" s="61"/>
    </row>
    <row r="830" spans="1:6" x14ac:dyDescent="0.25">
      <c r="A830" s="26">
        <v>18302</v>
      </c>
      <c r="B830" s="25" t="s">
        <v>323</v>
      </c>
      <c r="C830" s="26">
        <v>55331</v>
      </c>
      <c r="D830" s="25" t="s">
        <v>349</v>
      </c>
      <c r="E830" s="61"/>
      <c r="F830" s="61"/>
    </row>
    <row r="831" spans="1:6" x14ac:dyDescent="0.25">
      <c r="A831" s="26">
        <v>18303</v>
      </c>
      <c r="B831" s="25" t="s">
        <v>350</v>
      </c>
      <c r="C831" s="26">
        <v>55131</v>
      </c>
      <c r="D831" s="25" t="s">
        <v>351</v>
      </c>
      <c r="E831" s="61"/>
      <c r="F831" s="61"/>
    </row>
    <row r="832" spans="1:6" x14ac:dyDescent="0.25">
      <c r="A832" s="26">
        <v>18304</v>
      </c>
      <c r="B832" s="25" t="s">
        <v>332</v>
      </c>
      <c r="C832" s="26">
        <v>55131</v>
      </c>
      <c r="D832" s="25" t="s">
        <v>351</v>
      </c>
      <c r="E832" s="61"/>
      <c r="F832" s="61"/>
    </row>
    <row r="833" spans="1:6" x14ac:dyDescent="0.25">
      <c r="A833" s="26">
        <v>18401</v>
      </c>
      <c r="B833" s="25" t="s">
        <v>352</v>
      </c>
      <c r="C833" s="26">
        <v>55331</v>
      </c>
      <c r="D833" s="25" t="s">
        <v>349</v>
      </c>
      <c r="E833" s="61"/>
      <c r="F833" s="61"/>
    </row>
    <row r="834" spans="1:6" x14ac:dyDescent="0.25">
      <c r="A834" s="26">
        <v>18402</v>
      </c>
      <c r="B834" s="25" t="s">
        <v>352</v>
      </c>
      <c r="C834" s="26">
        <v>55316</v>
      </c>
      <c r="D834" s="25" t="s">
        <v>328</v>
      </c>
      <c r="E834" s="61"/>
      <c r="F834" s="61"/>
    </row>
    <row r="835" spans="1:6" x14ac:dyDescent="0.25">
      <c r="A835" s="26">
        <v>18403</v>
      </c>
      <c r="B835" s="25" t="s">
        <v>353</v>
      </c>
      <c r="C835" s="26">
        <v>55131</v>
      </c>
      <c r="D835" s="25" t="s">
        <v>351</v>
      </c>
      <c r="E835" s="61"/>
      <c r="F835" s="61"/>
    </row>
    <row r="836" spans="1:6" x14ac:dyDescent="0.25">
      <c r="A836" s="26">
        <v>18404</v>
      </c>
      <c r="B836" s="25" t="s">
        <v>353</v>
      </c>
      <c r="C836" s="26">
        <v>55116</v>
      </c>
      <c r="D836" s="25" t="s">
        <v>354</v>
      </c>
      <c r="E836" s="61"/>
      <c r="F836" s="61"/>
    </row>
    <row r="837" spans="1:6" x14ac:dyDescent="0.25">
      <c r="A837" s="26">
        <v>18501</v>
      </c>
      <c r="B837" s="25" t="s">
        <v>355</v>
      </c>
      <c r="C837" s="26">
        <v>55315</v>
      </c>
      <c r="D837" s="25" t="s">
        <v>329</v>
      </c>
      <c r="E837" s="61"/>
      <c r="F837" s="61"/>
    </row>
    <row r="838" spans="1:6" x14ac:dyDescent="0.25">
      <c r="A838" s="26">
        <v>18502</v>
      </c>
      <c r="B838" s="25" t="s">
        <v>356</v>
      </c>
      <c r="C838" s="26">
        <v>55315</v>
      </c>
      <c r="D838" s="25" t="s">
        <v>329</v>
      </c>
      <c r="E838" s="61"/>
      <c r="F838" s="61"/>
    </row>
    <row r="839" spans="1:6" x14ac:dyDescent="0.25">
      <c r="A839" s="26">
        <v>21101</v>
      </c>
      <c r="B839" s="25" t="s">
        <v>357</v>
      </c>
      <c r="C839" s="26">
        <v>12311</v>
      </c>
      <c r="D839" s="25" t="s">
        <v>358</v>
      </c>
      <c r="E839" s="61"/>
      <c r="F839" s="61"/>
    </row>
    <row r="840" spans="1:6" x14ac:dyDescent="0.25">
      <c r="A840" s="26">
        <v>21102</v>
      </c>
      <c r="B840" s="25" t="s">
        <v>359</v>
      </c>
      <c r="C840" s="26">
        <v>12321</v>
      </c>
      <c r="D840" s="25" t="s">
        <v>360</v>
      </c>
      <c r="E840" s="61"/>
      <c r="F840" s="61"/>
    </row>
    <row r="841" spans="1:6" x14ac:dyDescent="0.25">
      <c r="A841" s="26">
        <v>21201</v>
      </c>
      <c r="B841" s="25" t="s">
        <v>361</v>
      </c>
      <c r="C841" s="26">
        <v>12331</v>
      </c>
      <c r="D841" s="25" t="s">
        <v>637</v>
      </c>
      <c r="E841" s="61"/>
      <c r="F841" s="61"/>
    </row>
    <row r="842" spans="1:6" x14ac:dyDescent="0.25">
      <c r="A842" s="26">
        <v>21202</v>
      </c>
      <c r="B842" s="25" t="s">
        <v>362</v>
      </c>
      <c r="C842" s="26">
        <v>12335</v>
      </c>
      <c r="D842" s="25" t="s">
        <v>638</v>
      </c>
      <c r="E842" s="61"/>
      <c r="F842" s="61"/>
    </row>
    <row r="843" spans="1:6" x14ac:dyDescent="0.25">
      <c r="A843" s="26">
        <v>21204</v>
      </c>
      <c r="B843" s="25" t="s">
        <v>364</v>
      </c>
      <c r="C843" s="26">
        <v>12332</v>
      </c>
      <c r="D843" s="25" t="s">
        <v>640</v>
      </c>
      <c r="E843" s="61"/>
      <c r="F843" s="61"/>
    </row>
    <row r="844" spans="1:6" x14ac:dyDescent="0.25">
      <c r="A844" s="26">
        <v>21208</v>
      </c>
      <c r="B844" s="25" t="s">
        <v>367</v>
      </c>
      <c r="C844" s="26">
        <v>12335</v>
      </c>
      <c r="D844" s="25" t="s">
        <v>638</v>
      </c>
      <c r="E844" s="61"/>
      <c r="F844" s="61"/>
    </row>
    <row r="845" spans="1:6" x14ac:dyDescent="0.25">
      <c r="A845" s="26">
        <v>21301</v>
      </c>
      <c r="B845" s="25" t="s">
        <v>368</v>
      </c>
      <c r="C845" s="26">
        <v>12911</v>
      </c>
      <c r="D845" s="25" t="s">
        <v>369</v>
      </c>
    </row>
    <row r="846" spans="1:6" x14ac:dyDescent="0.25">
      <c r="A846" s="26">
        <v>21401</v>
      </c>
      <c r="B846" s="25" t="s">
        <v>653</v>
      </c>
      <c r="C846" s="26">
        <v>12621</v>
      </c>
      <c r="D846" s="25" t="s">
        <v>654</v>
      </c>
    </row>
    <row r="847" spans="1:6" x14ac:dyDescent="0.25">
      <c r="A847" s="26">
        <v>21402</v>
      </c>
      <c r="B847" s="25" t="s">
        <v>370</v>
      </c>
      <c r="C847" s="26">
        <v>12621</v>
      </c>
      <c r="D847" s="25" t="s">
        <v>654</v>
      </c>
    </row>
    <row r="848" spans="1:6" x14ac:dyDescent="0.25">
      <c r="A848" s="26">
        <v>21403</v>
      </c>
      <c r="B848" s="25" t="s">
        <v>286</v>
      </c>
      <c r="C848" s="26">
        <v>12811</v>
      </c>
      <c r="D848" s="25" t="s">
        <v>642</v>
      </c>
    </row>
    <row r="849" spans="1:4" x14ac:dyDescent="0.25">
      <c r="A849" s="26">
        <v>21404</v>
      </c>
      <c r="B849" s="25" t="s">
        <v>371</v>
      </c>
      <c r="C849" s="26">
        <v>12491</v>
      </c>
      <c r="D849" s="25" t="s">
        <v>655</v>
      </c>
    </row>
    <row r="850" spans="1:4" x14ac:dyDescent="0.25">
      <c r="A850" s="26">
        <v>21405</v>
      </c>
      <c r="B850" s="25" t="s">
        <v>704</v>
      </c>
      <c r="C850" s="26">
        <v>12481</v>
      </c>
      <c r="D850" s="25" t="s">
        <v>705</v>
      </c>
    </row>
    <row r="851" spans="1:4" x14ac:dyDescent="0.25">
      <c r="A851" s="26">
        <v>22101</v>
      </c>
      <c r="B851" s="25" t="s">
        <v>372</v>
      </c>
      <c r="C851" s="26">
        <v>55411</v>
      </c>
      <c r="D851" s="25" t="s">
        <v>373</v>
      </c>
    </row>
    <row r="852" spans="1:4" x14ac:dyDescent="0.25">
      <c r="A852" s="26">
        <v>22102</v>
      </c>
      <c r="B852" s="25" t="s">
        <v>374</v>
      </c>
      <c r="C852" s="26">
        <v>55412</v>
      </c>
      <c r="D852" s="25" t="s">
        <v>375</v>
      </c>
    </row>
    <row r="853" spans="1:4" x14ac:dyDescent="0.25">
      <c r="A853" s="26">
        <v>22103</v>
      </c>
      <c r="B853" s="25" t="s">
        <v>374</v>
      </c>
      <c r="C853" s="26">
        <v>55417</v>
      </c>
      <c r="D853" s="25" t="s">
        <v>376</v>
      </c>
    </row>
    <row r="854" spans="1:4" x14ac:dyDescent="0.25">
      <c r="A854" s="26">
        <v>22104</v>
      </c>
      <c r="B854" s="25" t="s">
        <v>706</v>
      </c>
      <c r="C854" s="26">
        <v>55412</v>
      </c>
      <c r="D854" s="25" t="s">
        <v>375</v>
      </c>
    </row>
    <row r="855" spans="1:4" x14ac:dyDescent="0.25">
      <c r="A855" s="26">
        <v>22105</v>
      </c>
      <c r="B855" s="25" t="s">
        <v>377</v>
      </c>
      <c r="C855" s="26">
        <v>55418</v>
      </c>
      <c r="D855" s="25" t="s">
        <v>122</v>
      </c>
    </row>
    <row r="856" spans="1:4" x14ac:dyDescent="0.25">
      <c r="A856" s="26">
        <v>22106</v>
      </c>
      <c r="B856" s="25" t="s">
        <v>374</v>
      </c>
      <c r="C856" s="26">
        <v>55416</v>
      </c>
      <c r="D856" s="25" t="s">
        <v>378</v>
      </c>
    </row>
    <row r="857" spans="1:4" x14ac:dyDescent="0.25">
      <c r="A857" s="26">
        <v>22107</v>
      </c>
      <c r="B857" s="25" t="s">
        <v>374</v>
      </c>
      <c r="C857" s="26">
        <v>55415</v>
      </c>
      <c r="D857" s="25" t="s">
        <v>379</v>
      </c>
    </row>
    <row r="858" spans="1:4" x14ac:dyDescent="0.25">
      <c r="A858" s="26">
        <v>22108</v>
      </c>
      <c r="B858" s="25" t="s">
        <v>380</v>
      </c>
      <c r="C858" s="26">
        <v>55211</v>
      </c>
      <c r="D858" s="25" t="s">
        <v>381</v>
      </c>
    </row>
    <row r="859" spans="1:4" x14ac:dyDescent="0.25">
      <c r="A859" s="26">
        <v>22109</v>
      </c>
      <c r="B859" s="25" t="s">
        <v>382</v>
      </c>
      <c r="C859" s="26">
        <v>55212</v>
      </c>
      <c r="D859" s="25" t="s">
        <v>383</v>
      </c>
    </row>
    <row r="860" spans="1:4" x14ac:dyDescent="0.25">
      <c r="A860" s="26">
        <v>22110</v>
      </c>
      <c r="B860" s="25" t="s">
        <v>382</v>
      </c>
      <c r="C860" s="26">
        <v>55217</v>
      </c>
      <c r="D860" s="25" t="s">
        <v>384</v>
      </c>
    </row>
    <row r="861" spans="1:4" x14ac:dyDescent="0.25">
      <c r="A861" s="26">
        <v>22112</v>
      </c>
      <c r="B861" s="25" t="s">
        <v>385</v>
      </c>
      <c r="C861" s="26">
        <v>55218</v>
      </c>
      <c r="D861" s="25" t="s">
        <v>386</v>
      </c>
    </row>
    <row r="862" spans="1:4" x14ac:dyDescent="0.25">
      <c r="A862" s="26">
        <v>22113</v>
      </c>
      <c r="B862" s="25" t="s">
        <v>382</v>
      </c>
      <c r="C862" s="26">
        <v>55216</v>
      </c>
      <c r="D862" s="25" t="s">
        <v>387</v>
      </c>
    </row>
    <row r="863" spans="1:4" x14ac:dyDescent="0.25">
      <c r="A863" s="26">
        <v>22114</v>
      </c>
      <c r="B863" s="25" t="s">
        <v>382</v>
      </c>
      <c r="C863" s="26">
        <v>55215</v>
      </c>
      <c r="D863" s="25" t="s">
        <v>388</v>
      </c>
    </row>
    <row r="864" spans="1:4" x14ac:dyDescent="0.25">
      <c r="A864" s="26">
        <v>22201</v>
      </c>
      <c r="B864" s="25" t="s">
        <v>389</v>
      </c>
      <c r="C864" s="26">
        <v>55421</v>
      </c>
      <c r="D864" s="25" t="s">
        <v>147</v>
      </c>
    </row>
    <row r="865" spans="1:4" x14ac:dyDescent="0.25">
      <c r="A865" s="26">
        <v>22202</v>
      </c>
      <c r="B865" s="25" t="s">
        <v>377</v>
      </c>
      <c r="C865" s="26">
        <v>55422</v>
      </c>
      <c r="D865" s="25" t="s">
        <v>390</v>
      </c>
    </row>
    <row r="866" spans="1:4" x14ac:dyDescent="0.25">
      <c r="A866" s="26">
        <v>22203</v>
      </c>
      <c r="B866" s="25" t="s">
        <v>391</v>
      </c>
      <c r="C866" s="26">
        <v>55422</v>
      </c>
      <c r="D866" s="25" t="s">
        <v>390</v>
      </c>
    </row>
    <row r="867" spans="1:4" x14ac:dyDescent="0.25">
      <c r="A867" s="26">
        <v>22204</v>
      </c>
      <c r="B867" s="25" t="s">
        <v>392</v>
      </c>
      <c r="C867" s="26">
        <v>55221</v>
      </c>
      <c r="D867" s="25" t="s">
        <v>148</v>
      </c>
    </row>
    <row r="868" spans="1:4" x14ac:dyDescent="0.25">
      <c r="A868" s="26">
        <v>22205</v>
      </c>
      <c r="B868" s="25" t="s">
        <v>385</v>
      </c>
      <c r="C868" s="26">
        <v>55222</v>
      </c>
      <c r="D868" s="25" t="s">
        <v>393</v>
      </c>
    </row>
    <row r="869" spans="1:4" x14ac:dyDescent="0.25">
      <c r="A869" s="26">
        <v>22206</v>
      </c>
      <c r="B869" s="25" t="s">
        <v>394</v>
      </c>
      <c r="C869" s="26">
        <v>55222</v>
      </c>
      <c r="D869" s="25" t="s">
        <v>393</v>
      </c>
    </row>
    <row r="870" spans="1:4" x14ac:dyDescent="0.25">
      <c r="A870" s="26">
        <v>22207</v>
      </c>
      <c r="B870" s="25" t="s">
        <v>395</v>
      </c>
      <c r="C870" s="26">
        <v>55224</v>
      </c>
      <c r="D870" s="25" t="s">
        <v>396</v>
      </c>
    </row>
    <row r="871" spans="1:4" x14ac:dyDescent="0.25">
      <c r="A871" s="26">
        <v>22208</v>
      </c>
      <c r="B871" s="25" t="s">
        <v>395</v>
      </c>
      <c r="C871" s="26">
        <v>55223</v>
      </c>
      <c r="D871" s="25" t="s">
        <v>397</v>
      </c>
    </row>
    <row r="872" spans="1:4" x14ac:dyDescent="0.25">
      <c r="A872" s="26">
        <v>22209</v>
      </c>
      <c r="B872" s="25" t="s">
        <v>395</v>
      </c>
      <c r="C872" s="26">
        <v>55223</v>
      </c>
      <c r="D872" s="25" t="s">
        <v>397</v>
      </c>
    </row>
    <row r="873" spans="1:4" x14ac:dyDescent="0.25">
      <c r="A873" s="26">
        <v>22210</v>
      </c>
      <c r="B873" s="25" t="s">
        <v>643</v>
      </c>
      <c r="C873" s="26">
        <v>55221</v>
      </c>
      <c r="D873" s="25" t="s">
        <v>148</v>
      </c>
    </row>
    <row r="874" spans="1:4" x14ac:dyDescent="0.25">
      <c r="A874" s="26">
        <v>22301</v>
      </c>
      <c r="B874" s="25" t="s">
        <v>398</v>
      </c>
      <c r="C874" s="26">
        <v>55431</v>
      </c>
      <c r="D874" s="25" t="s">
        <v>399</v>
      </c>
    </row>
    <row r="875" spans="1:4" x14ac:dyDescent="0.25">
      <c r="A875" s="26">
        <v>22302</v>
      </c>
      <c r="B875" s="25" t="s">
        <v>374</v>
      </c>
      <c r="C875" s="26">
        <v>55431</v>
      </c>
      <c r="D875" s="25" t="s">
        <v>399</v>
      </c>
    </row>
    <row r="876" spans="1:4" x14ac:dyDescent="0.25">
      <c r="A876" s="26">
        <v>22303</v>
      </c>
      <c r="B876" s="25" t="s">
        <v>400</v>
      </c>
      <c r="C876" s="26">
        <v>55431</v>
      </c>
      <c r="D876" s="25" t="s">
        <v>399</v>
      </c>
    </row>
    <row r="877" spans="1:4" x14ac:dyDescent="0.25">
      <c r="A877" s="26">
        <v>22304</v>
      </c>
      <c r="B877" s="25" t="s">
        <v>382</v>
      </c>
      <c r="C877" s="26">
        <v>55231</v>
      </c>
      <c r="D877" s="25" t="s">
        <v>401</v>
      </c>
    </row>
    <row r="878" spans="1:4" x14ac:dyDescent="0.25">
      <c r="A878" s="26">
        <v>22401</v>
      </c>
      <c r="B878" s="25" t="s">
        <v>402</v>
      </c>
      <c r="C878" s="26">
        <v>55416</v>
      </c>
      <c r="D878" s="25" t="s">
        <v>378</v>
      </c>
    </row>
    <row r="879" spans="1:4" x14ac:dyDescent="0.25">
      <c r="A879" s="26">
        <v>22402</v>
      </c>
      <c r="B879" s="25" t="s">
        <v>402</v>
      </c>
      <c r="C879" s="26">
        <v>55431</v>
      </c>
      <c r="D879" s="25" t="s">
        <v>399</v>
      </c>
    </row>
    <row r="880" spans="1:4" x14ac:dyDescent="0.25">
      <c r="A880" s="26">
        <v>22403</v>
      </c>
      <c r="B880" s="25" t="s">
        <v>403</v>
      </c>
      <c r="C880" s="26">
        <v>55231</v>
      </c>
      <c r="D880" s="25" t="s">
        <v>401</v>
      </c>
    </row>
    <row r="881" spans="1:4" x14ac:dyDescent="0.25">
      <c r="A881" s="26">
        <v>22404</v>
      </c>
      <c r="B881" s="25" t="s">
        <v>403</v>
      </c>
      <c r="C881" s="26">
        <v>55215</v>
      </c>
      <c r="D881" s="25" t="s">
        <v>388</v>
      </c>
    </row>
    <row r="882" spans="1:4" x14ac:dyDescent="0.25">
      <c r="A882" s="26">
        <v>22501</v>
      </c>
      <c r="B882" s="25" t="s">
        <v>374</v>
      </c>
      <c r="C882" s="26">
        <v>55415</v>
      </c>
      <c r="D882" s="25" t="s">
        <v>379</v>
      </c>
    </row>
    <row r="883" spans="1:4" x14ac:dyDescent="0.25">
      <c r="A883" s="26">
        <v>22502</v>
      </c>
      <c r="B883" s="25" t="s">
        <v>374</v>
      </c>
      <c r="C883" s="26">
        <v>55416</v>
      </c>
      <c r="D883" s="25" t="s">
        <v>378</v>
      </c>
    </row>
    <row r="884" spans="1:4" x14ac:dyDescent="0.25">
      <c r="A884" s="26">
        <v>22503</v>
      </c>
      <c r="B884" s="25" t="s">
        <v>382</v>
      </c>
      <c r="C884" s="26">
        <v>55215</v>
      </c>
      <c r="D884" s="25" t="s">
        <v>388</v>
      </c>
    </row>
    <row r="885" spans="1:4" x14ac:dyDescent="0.25">
      <c r="A885" s="26">
        <v>22504</v>
      </c>
      <c r="B885" s="25" t="s">
        <v>382</v>
      </c>
      <c r="C885" s="26">
        <v>55216</v>
      </c>
      <c r="D885" s="25" t="s">
        <v>387</v>
      </c>
    </row>
    <row r="886" spans="1:4" x14ac:dyDescent="0.25">
      <c r="A886" s="26">
        <v>23111</v>
      </c>
      <c r="B886" s="25" t="s">
        <v>707</v>
      </c>
      <c r="C886" s="26">
        <v>11211</v>
      </c>
      <c r="D886" s="25" t="s">
        <v>405</v>
      </c>
    </row>
    <row r="887" spans="1:4" x14ac:dyDescent="0.25">
      <c r="A887" s="26">
        <v>23112</v>
      </c>
      <c r="B887" s="25" t="s">
        <v>707</v>
      </c>
      <c r="C887" s="26">
        <v>11211</v>
      </c>
      <c r="D887" s="25" t="s">
        <v>405</v>
      </c>
    </row>
    <row r="889" spans="1:4" x14ac:dyDescent="0.25">
      <c r="A889" s="26">
        <v>23113</v>
      </c>
      <c r="B889" s="25" t="s">
        <v>707</v>
      </c>
      <c r="C889" s="26">
        <v>11211</v>
      </c>
      <c r="D889" s="25" t="s">
        <v>405</v>
      </c>
    </row>
    <row r="890" spans="1:4" x14ac:dyDescent="0.25">
      <c r="A890" s="26">
        <v>23114</v>
      </c>
      <c r="B890" s="25" t="s">
        <v>707</v>
      </c>
      <c r="C890" s="26">
        <v>11211</v>
      </c>
      <c r="D890" s="25" t="s">
        <v>405</v>
      </c>
    </row>
    <row r="891" spans="1:4" x14ac:dyDescent="0.25">
      <c r="A891" s="26">
        <v>23115</v>
      </c>
      <c r="B891" s="25" t="s">
        <v>707</v>
      </c>
      <c r="C891" s="26">
        <v>11211</v>
      </c>
      <c r="D891" s="25" t="s">
        <v>405</v>
      </c>
    </row>
    <row r="892" spans="1:4" x14ac:dyDescent="0.25">
      <c r="A892" s="26">
        <v>23116</v>
      </c>
      <c r="B892" s="25" t="s">
        <v>707</v>
      </c>
      <c r="C892" s="26">
        <v>11211</v>
      </c>
      <c r="D892" s="25" t="s">
        <v>405</v>
      </c>
    </row>
    <row r="893" spans="1:4" x14ac:dyDescent="0.25">
      <c r="A893" s="26">
        <v>23117</v>
      </c>
      <c r="B893" s="25" t="s">
        <v>707</v>
      </c>
      <c r="C893" s="26">
        <v>11211</v>
      </c>
      <c r="D893" s="25" t="s">
        <v>405</v>
      </c>
    </row>
    <row r="894" spans="1:4" x14ac:dyDescent="0.25">
      <c r="A894" s="26">
        <v>23118</v>
      </c>
      <c r="B894" s="25" t="s">
        <v>707</v>
      </c>
      <c r="C894" s="26">
        <v>11211</v>
      </c>
      <c r="D894" s="25" t="s">
        <v>405</v>
      </c>
    </row>
    <row r="895" spans="1:4" x14ac:dyDescent="0.25">
      <c r="A895" s="26">
        <v>23119</v>
      </c>
      <c r="B895" s="25" t="s">
        <v>708</v>
      </c>
      <c r="C895" s="26">
        <v>11211</v>
      </c>
      <c r="D895" s="25" t="s">
        <v>405</v>
      </c>
    </row>
    <row r="896" spans="1:4" x14ac:dyDescent="0.25">
      <c r="A896" s="26">
        <v>23121</v>
      </c>
      <c r="B896" s="25" t="s">
        <v>709</v>
      </c>
      <c r="C896" s="26">
        <v>12111</v>
      </c>
      <c r="D896" s="25" t="s">
        <v>407</v>
      </c>
    </row>
    <row r="897" spans="1:4" x14ac:dyDescent="0.25">
      <c r="A897" s="26">
        <v>23122</v>
      </c>
      <c r="B897" s="25" t="s">
        <v>709</v>
      </c>
      <c r="C897" s="26">
        <v>12111</v>
      </c>
      <c r="D897" s="25" t="s">
        <v>407</v>
      </c>
    </row>
    <row r="898" spans="1:4" x14ac:dyDescent="0.25">
      <c r="A898" s="26">
        <v>23123</v>
      </c>
      <c r="B898" s="25" t="s">
        <v>709</v>
      </c>
      <c r="C898" s="26">
        <v>12111</v>
      </c>
      <c r="D898" s="25" t="s">
        <v>407</v>
      </c>
    </row>
    <row r="899" spans="1:4" x14ac:dyDescent="0.25">
      <c r="A899" s="26">
        <v>23124</v>
      </c>
      <c r="B899" s="25" t="s">
        <v>709</v>
      </c>
      <c r="C899" s="26">
        <v>12111</v>
      </c>
      <c r="D899" s="25" t="s">
        <v>407</v>
      </c>
    </row>
    <row r="900" spans="1:4" x14ac:dyDescent="0.25">
      <c r="A900" s="26">
        <v>23125</v>
      </c>
      <c r="B900" s="25" t="s">
        <v>709</v>
      </c>
      <c r="C900" s="26">
        <v>12111</v>
      </c>
      <c r="D900" s="25" t="s">
        <v>407</v>
      </c>
    </row>
    <row r="901" spans="1:4" x14ac:dyDescent="0.25">
      <c r="A901" s="26">
        <v>23126</v>
      </c>
      <c r="B901" s="25" t="s">
        <v>709</v>
      </c>
      <c r="C901" s="26">
        <v>12111</v>
      </c>
      <c r="D901" s="25" t="s">
        <v>407</v>
      </c>
    </row>
    <row r="902" spans="1:4" x14ac:dyDescent="0.25">
      <c r="A902" s="26">
        <v>23127</v>
      </c>
      <c r="B902" s="25" t="s">
        <v>709</v>
      </c>
      <c r="C902" s="26">
        <v>12111</v>
      </c>
      <c r="D902" s="25" t="s">
        <v>407</v>
      </c>
    </row>
    <row r="903" spans="1:4" x14ac:dyDescent="0.25">
      <c r="A903" s="26">
        <v>23128</v>
      </c>
      <c r="B903" s="25" t="s">
        <v>709</v>
      </c>
      <c r="C903" s="26">
        <v>12111</v>
      </c>
      <c r="D903" s="25" t="s">
        <v>407</v>
      </c>
    </row>
    <row r="904" spans="1:4" x14ac:dyDescent="0.25">
      <c r="A904" s="26">
        <v>23301</v>
      </c>
      <c r="B904" s="25" t="s">
        <v>411</v>
      </c>
      <c r="C904" s="26">
        <v>11231</v>
      </c>
      <c r="D904" s="25" t="s">
        <v>412</v>
      </c>
    </row>
    <row r="905" spans="1:4" x14ac:dyDescent="0.25">
      <c r="A905" s="26">
        <v>23501</v>
      </c>
      <c r="B905" s="25" t="s">
        <v>644</v>
      </c>
      <c r="C905" s="26">
        <v>11411</v>
      </c>
      <c r="D905" s="25" t="s">
        <v>449</v>
      </c>
    </row>
    <row r="906" spans="1:4" x14ac:dyDescent="0.25">
      <c r="A906" s="26">
        <v>31101</v>
      </c>
      <c r="B906" s="25" t="s">
        <v>425</v>
      </c>
      <c r="C906" s="26">
        <v>21221</v>
      </c>
      <c r="D906" s="25" t="s">
        <v>426</v>
      </c>
    </row>
    <row r="907" spans="1:4" x14ac:dyDescent="0.25">
      <c r="A907" s="26">
        <v>31102</v>
      </c>
      <c r="B907" s="25" t="s">
        <v>425</v>
      </c>
      <c r="C907" s="26">
        <v>21222</v>
      </c>
      <c r="D907" s="25" t="s">
        <v>427</v>
      </c>
    </row>
    <row r="908" spans="1:4" x14ac:dyDescent="0.25">
      <c r="A908" s="26">
        <v>31201</v>
      </c>
      <c r="B908" s="25" t="s">
        <v>425</v>
      </c>
      <c r="C908" s="26">
        <v>22211</v>
      </c>
      <c r="D908" s="25" t="s">
        <v>428</v>
      </c>
    </row>
    <row r="909" spans="1:4" x14ac:dyDescent="0.25">
      <c r="A909" s="26">
        <v>31202</v>
      </c>
      <c r="B909" s="25" t="s">
        <v>425</v>
      </c>
      <c r="C909" s="26">
        <v>22241</v>
      </c>
      <c r="D909" s="25" t="s">
        <v>429</v>
      </c>
    </row>
    <row r="910" spans="1:4" x14ac:dyDescent="0.25">
      <c r="A910" s="26">
        <v>32108</v>
      </c>
      <c r="B910" s="25" t="s">
        <v>184</v>
      </c>
      <c r="C910" s="26">
        <v>21251</v>
      </c>
      <c r="D910" s="25" t="s">
        <v>440</v>
      </c>
    </row>
    <row r="911" spans="1:4" x14ac:dyDescent="0.25">
      <c r="A911" s="26">
        <v>32201</v>
      </c>
      <c r="B911" s="25" t="s">
        <v>430</v>
      </c>
      <c r="C911" s="26">
        <v>22221</v>
      </c>
      <c r="D911" s="25" t="s">
        <v>441</v>
      </c>
    </row>
    <row r="912" spans="1:4" x14ac:dyDescent="0.25">
      <c r="A912" s="26">
        <v>32206</v>
      </c>
      <c r="B912" s="25" t="s">
        <v>432</v>
      </c>
      <c r="C912" s="26">
        <v>22235</v>
      </c>
      <c r="D912" s="25" t="s">
        <v>447</v>
      </c>
    </row>
    <row r="913" spans="1:4" x14ac:dyDescent="0.25">
      <c r="A913" s="26">
        <v>32208</v>
      </c>
      <c r="B913" s="25" t="s">
        <v>184</v>
      </c>
      <c r="C913" s="26">
        <v>22242</v>
      </c>
      <c r="D913" s="25" t="s">
        <v>185</v>
      </c>
    </row>
    <row r="914" spans="1:4" x14ac:dyDescent="0.25">
      <c r="A914" s="26">
        <v>32301</v>
      </c>
      <c r="B914" s="25" t="s">
        <v>186</v>
      </c>
      <c r="C914" s="26">
        <v>22221</v>
      </c>
      <c r="D914" s="25" t="s">
        <v>441</v>
      </c>
    </row>
    <row r="915" spans="1:4" x14ac:dyDescent="0.25">
      <c r="A915" s="26">
        <v>32308</v>
      </c>
      <c r="B915" s="25" t="s">
        <v>186</v>
      </c>
      <c r="C915" s="26">
        <v>22242</v>
      </c>
      <c r="D915" s="25" t="s">
        <v>185</v>
      </c>
    </row>
    <row r="916" spans="1:4" x14ac:dyDescent="0.25">
      <c r="A916" s="26">
        <v>31101</v>
      </c>
      <c r="B916" s="25" t="s">
        <v>425</v>
      </c>
      <c r="C916" s="26">
        <v>21221</v>
      </c>
      <c r="D916" s="25" t="s">
        <v>426</v>
      </c>
    </row>
    <row r="917" spans="1:4" x14ac:dyDescent="0.25">
      <c r="A917" s="26">
        <v>31201</v>
      </c>
      <c r="B917" s="25" t="s">
        <v>425</v>
      </c>
      <c r="C917" s="26">
        <v>22211</v>
      </c>
      <c r="D917" s="25" t="s">
        <v>428</v>
      </c>
    </row>
  </sheetData>
  <autoFilter ref="A3:D856" xr:uid="{00000000-0009-0000-0000-000001000000}">
    <sortState xmlns:xlrd2="http://schemas.microsoft.com/office/spreadsheetml/2017/richdata2" ref="A3:D853">
      <sortCondition ref="A2:A853"/>
    </sortState>
  </autoFilter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</vt:lpstr>
      <vt:lpstr>Tabla de Eventos de Ingresos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Burgos Landa</dc:creator>
  <cp:lastModifiedBy>Reniery Membreño</cp:lastModifiedBy>
  <cp:lastPrinted>2021-12-28T00:31:10Z</cp:lastPrinted>
  <dcterms:created xsi:type="dcterms:W3CDTF">2016-02-26T15:06:46Z</dcterms:created>
  <dcterms:modified xsi:type="dcterms:W3CDTF">2026-01-05T20:57:43Z</dcterms:modified>
</cp:coreProperties>
</file>